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7280" windowHeight="11760" activeTab="0"/>
  </bookViews>
  <sheets>
    <sheet name="表紙男子複" sheetId="1" r:id="rId1"/>
    <sheet name="女子複" sheetId="2" r:id="rId2"/>
    <sheet name="ＭＩＸ" sheetId="3" r:id="rId3"/>
    <sheet name="ＭＳ" sheetId="4" r:id="rId4"/>
    <sheet name="ＷＳ" sheetId="5" r:id="rId5"/>
    <sheet name="参加料納入票" sheetId="6" r:id="rId6"/>
    <sheet name="組合せ用選手プレート印刷" sheetId="7" r:id="rId7"/>
  </sheets>
  <definedNames>
    <definedName name="_xlnm.Print_Area" localSheetId="2">'ＭＩＸ'!$A$1:$I$46</definedName>
    <definedName name="_xlnm.Print_Area" localSheetId="3">'ＭＳ'!$A$1:$I$31</definedName>
    <definedName name="_xlnm.Print_Area" localSheetId="4">'ＷＳ'!$A$1:$I$31</definedName>
    <definedName name="_xlnm.Print_Area" localSheetId="5">'参加料納入票'!$A$1:$L$29</definedName>
    <definedName name="_xlnm.Print_Area" localSheetId="1">'女子複'!$A$1:$I$46</definedName>
    <definedName name="_xlnm.Print_Area" localSheetId="0">'表紙男子複'!$A$1:$I$58</definedName>
  </definedNames>
  <calcPr fullCalcOnLoad="1"/>
</workbook>
</file>

<file path=xl/sharedStrings.xml><?xml version="1.0" encoding="utf-8"?>
<sst xmlns="http://schemas.openxmlformats.org/spreadsheetml/2006/main" count="250" uniqueCount="102">
  <si>
    <t>複</t>
  </si>
  <si>
    <t>種目</t>
  </si>
  <si>
    <t>前年度成績</t>
  </si>
  <si>
    <t>県内ランク</t>
  </si>
  <si>
    <t>府県名</t>
  </si>
  <si>
    <t>ふりがな</t>
  </si>
  <si>
    <t>選手</t>
  </si>
  <si>
    <t>生年月日</t>
  </si>
  <si>
    <t>年齢</t>
  </si>
  <si>
    <t>チーム名</t>
  </si>
  <si>
    <t>年齢起算日</t>
  </si>
  <si>
    <t>ＰＧ用団体名</t>
  </si>
  <si>
    <t>記</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</si>
  <si>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</si>
  <si>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</si>
  <si>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</si>
  <si>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</si>
  <si>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</si>
  <si>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</si>
  <si>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</si>
  <si>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</si>
  <si>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</si>
  <si>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</si>
  <si>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</si>
  <si>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</si>
  <si>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</si>
  <si>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単</t>
  </si>
  <si>
    <t>名</t>
  </si>
  <si>
    <t>円</t>
  </si>
  <si>
    <t>組</t>
  </si>
  <si>
    <t>×</t>
  </si>
  <si>
    <t>＝</t>
  </si>
  <si>
    <t>混合複</t>
  </si>
  <si>
    <t>合　　　　　計</t>
  </si>
  <si>
    <t>責任者　住　所</t>
  </si>
  <si>
    <t>　　　　氏　名</t>
  </si>
  <si>
    <t>都道府県協会名</t>
  </si>
  <si>
    <t>　　　　会長名</t>
  </si>
  <si>
    <t>ＴＥＬ</t>
  </si>
  <si>
    <t>上記の通り、参加料合計　￥　　　　　　　　　　　　　　　を納入いたします。</t>
  </si>
  <si>
    <t>「種目」の欄には、３０ＭＳ（３０男単）、４０ＷＤ（４０女複）、５０ＭＩＸ（５０混合複）のように、種目名を記入してください。</t>
  </si>
  <si>
    <t>女子ダブルスの部</t>
  </si>
  <si>
    <t>男子ダブルスの部</t>
  </si>
  <si>
    <t>ふりがな</t>
  </si>
  <si>
    <t>混合ダブルスの部</t>
  </si>
  <si>
    <t>入力について　先にうす緑色のセル部分を入力して下さい。</t>
  </si>
  <si>
    <t>郵便番号</t>
  </si>
  <si>
    <t>ふりがな</t>
  </si>
  <si>
    <t>男子シングルスの部</t>
  </si>
  <si>
    <t>大会名</t>
  </si>
  <si>
    <t>ふりがな</t>
  </si>
  <si>
    <t>女子シングルスの部</t>
  </si>
  <si>
    <t>男子ダブルスの部１</t>
  </si>
  <si>
    <t>団体</t>
  </si>
  <si>
    <t>男子シングルスの部１</t>
  </si>
  <si>
    <t>女子シングルスの部１</t>
  </si>
  <si>
    <t>色の設定</t>
  </si>
  <si>
    <t>兵庫</t>
  </si>
  <si>
    <t>奈良</t>
  </si>
  <si>
    <t>和歌山</t>
  </si>
  <si>
    <t>滋賀</t>
  </si>
  <si>
    <t>大阪</t>
  </si>
  <si>
    <t>京都</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</si>
  <si>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</si>
  <si>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</si>
  <si>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</si>
  <si>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</si>
  <si>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</si>
  <si>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</si>
  <si>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</si>
  <si>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</si>
  <si>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</si>
  <si>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</si>
  <si>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</si>
  <si>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</si>
  <si>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</si>
  <si>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</si>
  <si>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</si>
  <si>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府県名まで入力して下さい</t>
  </si>
  <si>
    <t>※</t>
  </si>
  <si>
    <t>×</t>
  </si>
  <si>
    <t>＝</t>
  </si>
  <si>
    <t>一般男子</t>
  </si>
  <si>
    <t>一般女子</t>
  </si>
  <si>
    <t>一般</t>
  </si>
  <si>
    <t>一般（高校生）</t>
  </si>
  <si>
    <t>MD</t>
  </si>
  <si>
    <t>ＭＩＸ</t>
  </si>
  <si>
    <t>「種目」の欄には、ＭＤ（一般男子単）、ＷＤ（一般女子単）種目名を記入してください。</t>
  </si>
  <si>
    <t>１ページ</t>
  </si>
  <si>
    <t>３ページ</t>
  </si>
  <si>
    <t>４ページ</t>
  </si>
  <si>
    <t>２ページ</t>
  </si>
  <si>
    <t>ふりがな</t>
  </si>
  <si>
    <t>一般混合の部</t>
  </si>
  <si>
    <t>５ページ</t>
  </si>
  <si>
    <t>一般男子（中高校生）</t>
  </si>
  <si>
    <t>一般女子（中高校生）</t>
  </si>
  <si>
    <t>　</t>
  </si>
  <si>
    <t>平成２５年度　第６２回近畿総合バドミントン選手権大会申込書</t>
  </si>
  <si>
    <t>大阪府バドミントン協会御中</t>
  </si>
  <si>
    <t>平成25年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</si>
</sst>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s>
  <fonts count="53">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23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33" borderId="0" xfId="0" applyFill="1" applyAlignment="1">
      <alignment vertical="center"/>
    </xf>
    <xf numFmtId="176" fontId="0" fillId="33"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3" fontId="2" fillId="0" borderId="18"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horizontal="right" vertical="center"/>
    </xf>
    <xf numFmtId="41" fontId="2" fillId="0" borderId="20" xfId="0" applyNumberFormat="1" applyFont="1" applyBorder="1" applyAlignment="1">
      <alignment vertical="center"/>
    </xf>
    <xf numFmtId="0" fontId="2" fillId="0" borderId="21" xfId="0" applyFont="1" applyBorder="1" applyAlignment="1">
      <alignment horizontal="center" vertical="center"/>
    </xf>
    <xf numFmtId="3" fontId="2" fillId="0" borderId="22"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3" fontId="2" fillId="0" borderId="24"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25"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26"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2" fillId="0" borderId="25"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6" borderId="11" xfId="0" applyFill="1" applyBorder="1" applyAlignment="1">
      <alignment vertical="center"/>
    </xf>
    <xf numFmtId="0" fontId="0" fillId="37" borderId="11" xfId="0" applyFill="1" applyBorder="1" applyAlignment="1">
      <alignment vertical="center"/>
    </xf>
    <xf numFmtId="0" fontId="0" fillId="38"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1" xfId="0" applyFill="1" applyBorder="1" applyAlignment="1" applyProtection="1">
      <alignment vertical="center"/>
      <protection locked="0"/>
    </xf>
    <xf numFmtId="0" fontId="0" fillId="33" borderId="11" xfId="0" applyFill="1" applyBorder="1" applyAlignment="1" applyProtection="1">
      <alignment vertical="center" shrinkToFit="1"/>
      <protection locked="0"/>
    </xf>
    <xf numFmtId="0" fontId="6" fillId="33" borderId="11" xfId="43"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25"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13"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33"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25"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25"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0" fillId="0" borderId="14" xfId="0" applyFont="1" applyBorder="1" applyAlignment="1">
      <alignment horizontal="distributed" vertical="center"/>
    </xf>
    <xf numFmtId="0" fontId="0" fillId="0" borderId="13" xfId="0" applyFont="1" applyBorder="1" applyAlignment="1">
      <alignment horizontal="left" vertical="center"/>
    </xf>
    <xf numFmtId="0" fontId="2" fillId="0" borderId="17"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15" fillId="0" borderId="12"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2" fillId="0" borderId="15" xfId="0" applyFont="1" applyBorder="1" applyAlignment="1" applyProtection="1">
      <alignment vertical="center" shrinkToFit="1"/>
      <protection/>
    </xf>
    <xf numFmtId="0" fontId="3" fillId="0" borderId="15" xfId="0" applyFont="1" applyBorder="1" applyAlignment="1" applyProtection="1">
      <alignment vertical="center" shrinkToFit="1"/>
      <protection/>
    </xf>
    <xf numFmtId="0" fontId="15" fillId="0" borderId="0" xfId="0" applyFont="1" applyBorder="1" applyAlignment="1" applyProtection="1">
      <alignment horizontal="center" vertical="center"/>
      <protection/>
    </xf>
    <xf numFmtId="0" fontId="2"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3" fillId="0" borderId="0" xfId="0" applyFont="1" applyBorder="1" applyAlignment="1">
      <alignment horizontal="center" vertical="center"/>
    </xf>
    <xf numFmtId="176" fontId="0" fillId="0" borderId="0" xfId="0" applyNumberFormat="1" applyFill="1" applyBorder="1" applyAlignment="1" applyProtection="1">
      <alignment horizontal="left" vertical="center"/>
      <protection locked="0"/>
    </xf>
    <xf numFmtId="0" fontId="2" fillId="33" borderId="18"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xf>
    <xf numFmtId="0" fontId="2" fillId="0" borderId="14" xfId="0" applyFont="1" applyBorder="1" applyAlignment="1">
      <alignment horizontal="left" vertical="center"/>
    </xf>
    <xf numFmtId="0" fontId="2" fillId="0" borderId="18" xfId="0" applyFont="1" applyBorder="1" applyAlignment="1">
      <alignment vertical="center" shrinkToFit="1"/>
    </xf>
    <xf numFmtId="0" fontId="2" fillId="0" borderId="22" xfId="0" applyFont="1" applyBorder="1" applyAlignment="1">
      <alignment vertical="center" shrinkToFit="1"/>
    </xf>
    <xf numFmtId="0" fontId="2" fillId="0" borderId="0" xfId="0" applyFont="1" applyBorder="1" applyAlignment="1" applyProtection="1">
      <alignment horizontal="center" vertical="center"/>
      <protection locked="0"/>
    </xf>
    <xf numFmtId="0" fontId="0" fillId="33" borderId="0" xfId="0" applyFill="1" applyAlignment="1" applyProtection="1">
      <alignment horizontal="left"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11" fillId="0" borderId="0" xfId="0" applyFont="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13" xfId="0" applyFont="1" applyBorder="1" applyAlignment="1">
      <alignment horizontal="left" vertical="center"/>
    </xf>
    <xf numFmtId="0" fontId="9" fillId="0" borderId="0" xfId="0" applyFont="1" applyFill="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0" fillId="0" borderId="0" xfId="0" applyFont="1" applyAlignment="1" applyProtection="1">
      <alignment horizontal="distributed" vertical="center"/>
      <protection locked="0"/>
    </xf>
    <xf numFmtId="0" fontId="0" fillId="0" borderId="0" xfId="0" applyFont="1" applyAlignment="1" applyProtection="1">
      <alignment horizontal="distributed" vertical="center"/>
      <protection locked="0"/>
    </xf>
    <xf numFmtId="0" fontId="0" fillId="0" borderId="0" xfId="0" applyBorder="1" applyAlignment="1">
      <alignment horizontal="left" vertical="center"/>
    </xf>
    <xf numFmtId="0" fontId="4"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0" xfId="0" applyFont="1" applyBorder="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2" fillId="0" borderId="31" xfId="0" applyNumberFormat="1" applyFont="1" applyBorder="1" applyAlignment="1">
      <alignment horizontal="center" vertical="center"/>
    </xf>
    <xf numFmtId="0" fontId="2" fillId="0" borderId="13" xfId="0" applyFont="1" applyBorder="1" applyAlignment="1">
      <alignment horizontal="center" vertical="center"/>
    </xf>
    <xf numFmtId="3" fontId="2" fillId="0" borderId="13" xfId="0" applyNumberFormat="1" applyFont="1" applyBorder="1" applyAlignment="1">
      <alignment horizontal="distributed" vertical="center"/>
    </xf>
    <xf numFmtId="0" fontId="2" fillId="0" borderId="0" xfId="0" applyFont="1" applyAlignment="1">
      <alignment horizontal="distributed"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left" vertical="center"/>
    </xf>
    <xf numFmtId="0" fontId="4" fillId="0" borderId="12"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3" fillId="0" borderId="25" xfId="0" applyFont="1" applyBorder="1" applyAlignment="1" applyProtection="1">
      <alignment horizontal="center" vertical="center"/>
      <protection/>
    </xf>
    <xf numFmtId="0" fontId="3" fillId="0" borderId="27"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2" fillId="35" borderId="25"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0" xfId="43" applyAlignment="1" applyProtection="1">
      <alignment horizontal="center" vertical="center"/>
      <protection/>
    </xf>
    <xf numFmtId="0" fontId="4" fillId="0" borderId="0" xfId="0" applyFont="1" applyAlignment="1">
      <alignment horizontal="center" vertical="center"/>
    </xf>
    <xf numFmtId="0" fontId="4"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3"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971550</xdr:colOff>
      <xdr:row>19</xdr:row>
      <xdr:rowOff>114300</xdr:rowOff>
    </xdr:from>
    <xdr:to>
      <xdr:col>21</xdr:col>
      <xdr:colOff>104775</xdr:colOff>
      <xdr:row>22</xdr:row>
      <xdr:rowOff>76200</xdr:rowOff>
    </xdr:to>
    <xdr:sp>
      <xdr:nvSpPr>
        <xdr:cNvPr id="1" name="Oval 1"/>
        <xdr:cNvSpPr>
          <a:spLocks/>
        </xdr:cNvSpPr>
      </xdr:nvSpPr>
      <xdr:spPr>
        <a:xfrm>
          <a:off x="14658975" y="37623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21</xdr:row>
      <xdr:rowOff>104775</xdr:rowOff>
    </xdr:from>
    <xdr:to>
      <xdr:col>19</xdr:col>
      <xdr:colOff>1009650</xdr:colOff>
      <xdr:row>24</xdr:row>
      <xdr:rowOff>85725</xdr:rowOff>
    </xdr:to>
    <xdr:sp>
      <xdr:nvSpPr>
        <xdr:cNvPr id="2" name="Line 2"/>
        <xdr:cNvSpPr>
          <a:spLocks/>
        </xdr:cNvSpPr>
      </xdr:nvSpPr>
      <xdr:spPr>
        <a:xfrm flipV="1">
          <a:off x="14249400" y="40957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866775</xdr:colOff>
      <xdr:row>24</xdr:row>
      <xdr:rowOff>85725</xdr:rowOff>
    </xdr:from>
    <xdr:to>
      <xdr:col>20</xdr:col>
      <xdr:colOff>161925</xdr:colOff>
      <xdr:row>25</xdr:row>
      <xdr:rowOff>152400</xdr:rowOff>
    </xdr:to>
    <xdr:sp>
      <xdr:nvSpPr>
        <xdr:cNvPr id="3" name="Text Box 4"/>
        <xdr:cNvSpPr txBox="1">
          <a:spLocks noChangeArrowheads="1"/>
        </xdr:cNvSpPr>
      </xdr:nvSpPr>
      <xdr:spPr>
        <a:xfrm>
          <a:off x="13515975" y="45910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17</xdr:col>
      <xdr:colOff>381000</xdr:colOff>
      <xdr:row>13</xdr:row>
      <xdr:rowOff>57150</xdr:rowOff>
    </xdr:from>
    <xdr:to>
      <xdr:col>19</xdr:col>
      <xdr:colOff>723900</xdr:colOff>
      <xdr:row>18</xdr:row>
      <xdr:rowOff>95250</xdr:rowOff>
    </xdr:to>
    <xdr:sp>
      <xdr:nvSpPr>
        <xdr:cNvPr id="4" name="Line 5"/>
        <xdr:cNvSpPr>
          <a:spLocks/>
        </xdr:cNvSpPr>
      </xdr:nvSpPr>
      <xdr:spPr>
        <a:xfrm flipH="1">
          <a:off x="11991975" y="24860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466725</xdr:colOff>
      <xdr:row>13</xdr:row>
      <xdr:rowOff>66675</xdr:rowOff>
    </xdr:from>
    <xdr:to>
      <xdr:col>19</xdr:col>
      <xdr:colOff>704850</xdr:colOff>
      <xdr:row>18</xdr:row>
      <xdr:rowOff>57150</xdr:rowOff>
    </xdr:to>
    <xdr:sp>
      <xdr:nvSpPr>
        <xdr:cNvPr id="5" name="Line 6"/>
        <xdr:cNvSpPr>
          <a:spLocks/>
        </xdr:cNvSpPr>
      </xdr:nvSpPr>
      <xdr:spPr>
        <a:xfrm flipH="1">
          <a:off x="13115925" y="24955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733425</xdr:colOff>
      <xdr:row>10</xdr:row>
      <xdr:rowOff>85725</xdr:rowOff>
    </xdr:from>
    <xdr:to>
      <xdr:col>22</xdr:col>
      <xdr:colOff>114300</xdr:colOff>
      <xdr:row>13</xdr:row>
      <xdr:rowOff>57150</xdr:rowOff>
    </xdr:to>
    <xdr:sp>
      <xdr:nvSpPr>
        <xdr:cNvPr id="6" name="Text Box 7"/>
        <xdr:cNvSpPr txBox="1">
          <a:spLocks noChangeArrowheads="1"/>
        </xdr:cNvSpPr>
      </xdr:nvSpPr>
      <xdr:spPr>
        <a:xfrm>
          <a:off x="14420850" y="20955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16</xdr:col>
      <xdr:colOff>142875</xdr:colOff>
      <xdr:row>19</xdr:row>
      <xdr:rowOff>123825</xdr:rowOff>
    </xdr:from>
    <xdr:to>
      <xdr:col>17</xdr:col>
      <xdr:colOff>581025</xdr:colOff>
      <xdr:row>21</xdr:row>
      <xdr:rowOff>152400</xdr:rowOff>
    </xdr:to>
    <xdr:sp>
      <xdr:nvSpPr>
        <xdr:cNvPr id="7" name="Line 9"/>
        <xdr:cNvSpPr>
          <a:spLocks/>
        </xdr:cNvSpPr>
      </xdr:nvSpPr>
      <xdr:spPr>
        <a:xfrm>
          <a:off x="11553825" y="37719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590550</xdr:colOff>
      <xdr:row>21</xdr:row>
      <xdr:rowOff>152400</xdr:rowOff>
    </xdr:from>
    <xdr:to>
      <xdr:col>19</xdr:col>
      <xdr:colOff>542925</xdr:colOff>
      <xdr:row>23</xdr:row>
      <xdr:rowOff>9525</xdr:rowOff>
    </xdr:to>
    <xdr:sp>
      <xdr:nvSpPr>
        <xdr:cNvPr id="8" name="Text Box 10"/>
        <xdr:cNvSpPr txBox="1">
          <a:spLocks noChangeArrowheads="1"/>
        </xdr:cNvSpPr>
      </xdr:nvSpPr>
      <xdr:spPr>
        <a:xfrm>
          <a:off x="12201525" y="41433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10</xdr:col>
      <xdr:colOff>209550</xdr:colOff>
      <xdr:row>17</xdr:row>
      <xdr:rowOff>200025</xdr:rowOff>
    </xdr:from>
    <xdr:to>
      <xdr:col>12</xdr:col>
      <xdr:colOff>0</xdr:colOff>
      <xdr:row>17</xdr:row>
      <xdr:rowOff>200025</xdr:rowOff>
    </xdr:to>
    <xdr:sp>
      <xdr:nvSpPr>
        <xdr:cNvPr id="9" name="Line 11"/>
        <xdr:cNvSpPr>
          <a:spLocks/>
        </xdr:cNvSpPr>
      </xdr:nvSpPr>
      <xdr:spPr>
        <a:xfrm>
          <a:off x="6943725" y="3333750"/>
          <a:ext cx="3248025"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152400</xdr:rowOff>
    </xdr:to>
    <xdr:sp>
      <xdr:nvSpPr>
        <xdr:cNvPr id="1" name="Line 1"/>
        <xdr:cNvSpPr>
          <a:spLocks/>
        </xdr:cNvSpPr>
      </xdr:nvSpPr>
      <xdr:spPr>
        <a:xfrm flipH="1">
          <a:off x="729615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59"/>
  <sheetViews>
    <sheetView showZeros="0" tabSelected="1" zoomScalePageLayoutView="0" workbookViewId="0" topLeftCell="A1">
      <selection activeCell="A1" sqref="A1:I1"/>
    </sheetView>
  </sheetViews>
  <sheetFormatPr defaultColWidth="9.00390625" defaultRowHeight="13.5"/>
  <cols>
    <col min="1" max="1" width="2.625" style="11" customWidth="1"/>
    <col min="2" max="2" width="2.625" style="3" customWidth="1"/>
    <col min="3" max="3" width="8.125" style="0" customWidth="1"/>
    <col min="4" max="5" width="2.625" style="1" customWidth="1"/>
    <col min="6" max="7" width="14.625" style="0" customWidth="1"/>
    <col min="8" max="8" width="16.625" style="0" customWidth="1"/>
    <col min="9" max="9" width="19.625" style="0" customWidth="1"/>
    <col min="10" max="10" width="4.25390625" style="0" customWidth="1"/>
    <col min="12" max="12" width="36.375" style="0" customWidth="1"/>
    <col min="13" max="13" width="2.625" style="11" customWidth="1"/>
    <col min="14" max="14" width="2.625" style="3" customWidth="1"/>
    <col min="15" max="15" width="8.125" style="0" customWidth="1"/>
    <col min="16" max="17" width="2.625" style="1" customWidth="1"/>
    <col min="18" max="20" width="13.625" style="0" customWidth="1"/>
    <col min="21" max="21" width="8.875" style="0" customWidth="1"/>
    <col min="22" max="22" width="6.50390625" style="1" customWidth="1"/>
    <col min="23" max="23" width="16.625" style="0" customWidth="1"/>
  </cols>
  <sheetData>
    <row r="1" spans="1:23" ht="26.25" customHeight="1">
      <c r="A1" s="197" t="str">
        <f>L2</f>
        <v>平成２５年度　第６２回近畿総合バドミントン選手権大会申込書</v>
      </c>
      <c r="B1" s="197"/>
      <c r="C1" s="197"/>
      <c r="D1" s="197"/>
      <c r="E1" s="197"/>
      <c r="F1" s="197"/>
      <c r="G1" s="197"/>
      <c r="H1" s="197"/>
      <c r="I1" s="197"/>
      <c r="K1" s="193" t="s">
        <v>45</v>
      </c>
      <c r="L1" s="193"/>
      <c r="M1" s="126"/>
      <c r="N1" s="126"/>
      <c r="O1" s="126"/>
      <c r="P1" s="126"/>
      <c r="Q1" s="126"/>
      <c r="R1" s="126"/>
      <c r="S1" s="126"/>
      <c r="T1" s="126"/>
      <c r="U1" s="126"/>
      <c r="V1" s="126"/>
      <c r="W1" s="126"/>
    </row>
    <row r="2" spans="1:24" ht="27" customHeight="1">
      <c r="A2" s="12"/>
      <c r="B2" s="12"/>
      <c r="C2" s="190" t="s">
        <v>42</v>
      </c>
      <c r="D2" s="191"/>
      <c r="E2" s="191"/>
      <c r="F2" s="192"/>
      <c r="G2" s="101" t="s">
        <v>89</v>
      </c>
      <c r="H2" s="102" t="s">
        <v>4</v>
      </c>
      <c r="I2" s="97" t="s">
        <v>98</v>
      </c>
      <c r="K2" t="s">
        <v>49</v>
      </c>
      <c r="L2" s="176" t="s">
        <v>99</v>
      </c>
      <c r="M2" s="176"/>
      <c r="N2" s="176"/>
      <c r="O2" s="176"/>
      <c r="P2" s="176"/>
      <c r="Q2" s="176"/>
      <c r="R2" s="30"/>
      <c r="S2" s="127"/>
      <c r="T2" s="104"/>
      <c r="U2" s="71"/>
      <c r="V2" s="128"/>
      <c r="W2" s="129"/>
      <c r="X2" s="6"/>
    </row>
    <row r="3" spans="1:24" ht="10.5" customHeight="1">
      <c r="A3" s="12"/>
      <c r="B3" s="12"/>
      <c r="C3" s="12"/>
      <c r="D3" s="12"/>
      <c r="E3" s="12"/>
      <c r="F3" s="29"/>
      <c r="G3" s="30"/>
      <c r="H3" s="20"/>
      <c r="I3" s="150" t="s">
        <v>78</v>
      </c>
      <c r="M3" s="74"/>
      <c r="N3" s="74"/>
      <c r="O3" s="74"/>
      <c r="P3" s="74"/>
      <c r="Q3" s="74"/>
      <c r="R3" s="30"/>
      <c r="S3" s="30"/>
      <c r="T3" s="128"/>
      <c r="U3" s="71"/>
      <c r="V3" s="71"/>
      <c r="W3" s="34"/>
      <c r="X3" s="6"/>
    </row>
    <row r="4" spans="1:23" ht="13.5">
      <c r="A4" s="202" t="s">
        <v>100</v>
      </c>
      <c r="B4" s="203"/>
      <c r="C4" s="203"/>
      <c r="D4" s="203"/>
      <c r="E4" s="203"/>
      <c r="F4" s="203"/>
      <c r="G4" s="31"/>
      <c r="H4" s="31"/>
      <c r="K4" s="11"/>
      <c r="L4" s="167"/>
      <c r="M4" s="130"/>
      <c r="N4" s="130"/>
      <c r="O4" s="130"/>
      <c r="P4" s="130"/>
      <c r="Q4" s="130"/>
      <c r="R4" s="130"/>
      <c r="S4" s="131"/>
      <c r="T4" s="131"/>
      <c r="U4" s="131"/>
      <c r="V4" s="71"/>
      <c r="W4" s="104"/>
    </row>
    <row r="5" spans="6:23" ht="13.5">
      <c r="F5" s="32"/>
      <c r="G5" s="32"/>
      <c r="H5" s="198" t="str">
        <f>I2&amp;"バドミントン協会"</f>
        <v>　バドミントン協会</v>
      </c>
      <c r="I5" s="198"/>
      <c r="K5" s="11"/>
      <c r="L5" s="33"/>
      <c r="M5" s="103"/>
      <c r="N5" s="132"/>
      <c r="O5" s="104"/>
      <c r="P5" s="106"/>
      <c r="Q5" s="106"/>
      <c r="R5" s="133"/>
      <c r="S5" s="133"/>
      <c r="T5" s="134"/>
      <c r="U5" s="134"/>
      <c r="V5" s="134"/>
      <c r="W5" s="104"/>
    </row>
    <row r="6" spans="6:23" ht="13.5">
      <c r="F6" s="32"/>
      <c r="G6" s="32"/>
      <c r="H6" s="32"/>
      <c r="K6" t="s">
        <v>13</v>
      </c>
      <c r="L6" s="98"/>
      <c r="M6" s="103"/>
      <c r="N6" s="132"/>
      <c r="O6" s="104"/>
      <c r="P6" s="106"/>
      <c r="Q6" s="106"/>
      <c r="R6" s="133"/>
      <c r="S6" s="133"/>
      <c r="T6" s="133"/>
      <c r="U6" s="133"/>
      <c r="V6" s="135"/>
      <c r="W6" s="104"/>
    </row>
    <row r="7" spans="3:23" ht="13.5">
      <c r="C7" s="32"/>
      <c r="D7" s="48"/>
      <c r="E7" s="48"/>
      <c r="F7" s="32"/>
      <c r="G7" s="32"/>
      <c r="H7" s="199" t="str">
        <f>"会　長　　"&amp;L6&amp;"　　　　印"</f>
        <v>会　長　　　　　　印</v>
      </c>
      <c r="I7" s="199"/>
      <c r="M7" s="103"/>
      <c r="N7" s="132"/>
      <c r="O7" s="133"/>
      <c r="P7" s="135"/>
      <c r="Q7" s="135"/>
      <c r="R7" s="133"/>
      <c r="S7" s="133"/>
      <c r="T7" s="135"/>
      <c r="U7" s="135"/>
      <c r="V7" s="135"/>
      <c r="W7" s="106"/>
    </row>
    <row r="8" spans="11:23" ht="13.5">
      <c r="K8" t="s">
        <v>46</v>
      </c>
      <c r="L8" s="98"/>
      <c r="M8" s="103"/>
      <c r="N8" s="132"/>
      <c r="O8" s="104"/>
      <c r="P8" s="106"/>
      <c r="Q8" s="106"/>
      <c r="R8" s="104"/>
      <c r="S8" s="104"/>
      <c r="T8" s="104"/>
      <c r="U8" s="104"/>
      <c r="V8" s="106"/>
      <c r="W8" s="104"/>
    </row>
    <row r="9" spans="6:23" ht="13.5">
      <c r="F9" t="s">
        <v>15</v>
      </c>
      <c r="G9" s="172" t="str">
        <f>"住所　〒"&amp;L8</f>
        <v>住所　〒</v>
      </c>
      <c r="H9" s="194">
        <f>L9</f>
        <v>0</v>
      </c>
      <c r="I9" s="194"/>
      <c r="K9" t="s">
        <v>16</v>
      </c>
      <c r="L9" s="99"/>
      <c r="M9" s="103"/>
      <c r="N9" s="132"/>
      <c r="O9" s="104"/>
      <c r="P9" s="106"/>
      <c r="Q9" s="106"/>
      <c r="R9" s="104"/>
      <c r="S9" s="136"/>
      <c r="T9" s="137"/>
      <c r="U9" s="137"/>
      <c r="V9" s="137"/>
      <c r="W9" s="137"/>
    </row>
    <row r="10" spans="7:23" ht="13.5">
      <c r="G10" s="23" t="s">
        <v>17</v>
      </c>
      <c r="H10" s="195">
        <f>L10</f>
        <v>0</v>
      </c>
      <c r="I10" s="195"/>
      <c r="K10" t="s">
        <v>18</v>
      </c>
      <c r="L10" s="98"/>
      <c r="M10" s="103"/>
      <c r="N10" s="132"/>
      <c r="O10" s="104"/>
      <c r="P10" s="106"/>
      <c r="Q10" s="106"/>
      <c r="R10" s="104"/>
      <c r="S10" s="104"/>
      <c r="T10" s="83"/>
      <c r="U10" s="83"/>
      <c r="V10" s="83"/>
      <c r="W10" s="83"/>
    </row>
    <row r="11" spans="7:23" ht="13.5">
      <c r="G11" s="24" t="s">
        <v>19</v>
      </c>
      <c r="H11" s="196">
        <f>L11</f>
        <v>0</v>
      </c>
      <c r="I11" s="196"/>
      <c r="K11" t="s">
        <v>19</v>
      </c>
      <c r="L11" s="100"/>
      <c r="M11" s="103"/>
      <c r="N11" s="132"/>
      <c r="O11" s="104"/>
      <c r="P11" s="106"/>
      <c r="Q11" s="106"/>
      <c r="R11" s="104"/>
      <c r="S11" s="104"/>
      <c r="T11" s="26"/>
      <c r="U11" s="26"/>
      <c r="V11" s="26"/>
      <c r="W11" s="26"/>
    </row>
    <row r="12" spans="7:23" ht="13.5">
      <c r="G12" s="27" t="s">
        <v>20</v>
      </c>
      <c r="H12" s="152">
        <f>L12</f>
        <v>0</v>
      </c>
      <c r="I12" s="68"/>
      <c r="K12" t="s">
        <v>20</v>
      </c>
      <c r="L12" s="98"/>
      <c r="M12" s="103"/>
      <c r="N12" s="132"/>
      <c r="O12" s="104"/>
      <c r="P12" s="106"/>
      <c r="Q12" s="106"/>
      <c r="R12" s="104"/>
      <c r="S12" s="104"/>
      <c r="T12" s="26"/>
      <c r="U12" s="26"/>
      <c r="V12" s="131"/>
      <c r="W12" s="131"/>
    </row>
    <row r="13" spans="6:23" ht="6" customHeight="1">
      <c r="F13" s="25"/>
      <c r="G13" s="27"/>
      <c r="H13" s="28"/>
      <c r="I13" s="26"/>
      <c r="M13" s="103"/>
      <c r="N13" s="132"/>
      <c r="O13" s="104"/>
      <c r="P13" s="106"/>
      <c r="Q13" s="106"/>
      <c r="R13" s="104"/>
      <c r="S13" s="104"/>
      <c r="T13" s="26"/>
      <c r="U13" s="26"/>
      <c r="V13" s="71"/>
      <c r="W13" s="26"/>
    </row>
    <row r="14" spans="6:23" ht="13.5">
      <c r="F14" s="204" t="s">
        <v>21</v>
      </c>
      <c r="G14" s="204"/>
      <c r="H14" s="204"/>
      <c r="I14" s="204"/>
      <c r="M14" s="103"/>
      <c r="N14" s="132"/>
      <c r="O14" s="104"/>
      <c r="P14" s="106"/>
      <c r="Q14" s="106"/>
      <c r="R14" s="83"/>
      <c r="S14" s="83"/>
      <c r="T14" s="83"/>
      <c r="U14" s="83"/>
      <c r="V14" s="83"/>
      <c r="W14" s="83"/>
    </row>
    <row r="15" spans="11:23" ht="13.5" customHeight="1">
      <c r="K15" s="178" t="s">
        <v>74</v>
      </c>
      <c r="L15" s="178"/>
      <c r="M15" s="103"/>
      <c r="N15" s="132"/>
      <c r="O15" s="104"/>
      <c r="P15" s="106"/>
      <c r="Q15" s="106"/>
      <c r="R15" s="104"/>
      <c r="S15" s="104"/>
      <c r="T15" s="104"/>
      <c r="U15" s="104"/>
      <c r="V15" s="106"/>
      <c r="W15" s="104"/>
    </row>
    <row r="16" spans="1:23" ht="14.25">
      <c r="A16" s="189" t="s">
        <v>12</v>
      </c>
      <c r="B16" s="189"/>
      <c r="C16" s="189"/>
      <c r="D16" s="189"/>
      <c r="E16" s="189"/>
      <c r="F16" s="189"/>
      <c r="G16" s="189"/>
      <c r="H16" s="189"/>
      <c r="I16" s="189"/>
      <c r="K16" s="178"/>
      <c r="L16" s="178"/>
      <c r="M16" s="138"/>
      <c r="N16" s="138"/>
      <c r="O16" s="138"/>
      <c r="P16" s="138"/>
      <c r="Q16" s="138"/>
      <c r="R16" s="138"/>
      <c r="S16" s="138"/>
      <c r="T16" s="138"/>
      <c r="U16" s="138"/>
      <c r="V16" s="138"/>
      <c r="W16" s="138"/>
    </row>
    <row r="17" spans="1:23" ht="14.25">
      <c r="A17" s="188" t="s">
        <v>88</v>
      </c>
      <c r="B17" s="189"/>
      <c r="C17" s="189"/>
      <c r="D17" s="189"/>
      <c r="E17" s="189"/>
      <c r="F17" s="189"/>
      <c r="G17" s="189"/>
      <c r="H17" s="189"/>
      <c r="I17" s="189"/>
      <c r="K17" s="178"/>
      <c r="L17" s="178"/>
      <c r="M17" s="188" t="s">
        <v>40</v>
      </c>
      <c r="N17" s="189"/>
      <c r="O17" s="189"/>
      <c r="P17" s="189"/>
      <c r="Q17" s="189"/>
      <c r="R17" s="189"/>
      <c r="S17" s="189"/>
      <c r="T17" s="189"/>
      <c r="U17" s="189"/>
      <c r="V17" s="189"/>
      <c r="W17" s="189"/>
    </row>
    <row r="18" spans="2:23" ht="27" customHeight="1">
      <c r="B18" s="5"/>
      <c r="C18" s="69" t="s">
        <v>1</v>
      </c>
      <c r="D18" s="67" t="s">
        <v>3</v>
      </c>
      <c r="E18" s="86" t="s">
        <v>2</v>
      </c>
      <c r="F18" s="69" t="s">
        <v>6</v>
      </c>
      <c r="G18" s="69" t="s">
        <v>5</v>
      </c>
      <c r="H18" s="69" t="s">
        <v>9</v>
      </c>
      <c r="I18" s="69" t="s">
        <v>11</v>
      </c>
      <c r="N18" s="5"/>
      <c r="O18" s="69" t="s">
        <v>1</v>
      </c>
      <c r="P18" s="67" t="s">
        <v>3</v>
      </c>
      <c r="Q18" s="86" t="s">
        <v>2</v>
      </c>
      <c r="R18" s="69" t="s">
        <v>6</v>
      </c>
      <c r="S18" s="69" t="s">
        <v>5</v>
      </c>
      <c r="T18" s="69" t="s">
        <v>9</v>
      </c>
      <c r="U18" s="69" t="s">
        <v>7</v>
      </c>
      <c r="V18" s="69" t="s">
        <v>8</v>
      </c>
      <c r="W18" s="69" t="s">
        <v>11</v>
      </c>
    </row>
    <row r="19" spans="1:23" ht="13.5">
      <c r="A19" s="181">
        <v>1</v>
      </c>
      <c r="B19" s="182" t="str">
        <f>LEFT(I2,1)</f>
        <v>　</v>
      </c>
      <c r="C19" s="200"/>
      <c r="D19" s="184"/>
      <c r="E19" s="8"/>
      <c r="F19" s="14"/>
      <c r="G19" s="14"/>
      <c r="H19" s="14"/>
      <c r="I19" s="16" t="str">
        <f>LEFT(I2,1)&amp;"・"&amp;H19</f>
        <v>　・</v>
      </c>
      <c r="K19" s="177" t="s">
        <v>73</v>
      </c>
      <c r="L19" s="177"/>
      <c r="M19" s="181">
        <v>1</v>
      </c>
      <c r="N19" s="182">
        <f>LEFT(W2,1)</f>
      </c>
      <c r="O19" s="184" t="s">
        <v>86</v>
      </c>
      <c r="P19" s="184">
        <v>1</v>
      </c>
      <c r="Q19" s="8" t="s">
        <v>63</v>
      </c>
      <c r="R19" s="14" t="s">
        <v>67</v>
      </c>
      <c r="S19" s="14" t="s">
        <v>68</v>
      </c>
      <c r="T19" s="14" t="s">
        <v>69</v>
      </c>
      <c r="U19" s="9">
        <v>20122</v>
      </c>
      <c r="V19" s="13" t="e">
        <f>IF(U19="","",DATEDIF(U19,L4,"Y")&amp;"歳")</f>
        <v>#NUM!</v>
      </c>
      <c r="W19" s="16" t="str">
        <f>LEFT(I2,1)&amp;"・"&amp;T19</f>
        <v>　・わかくさ</v>
      </c>
    </row>
    <row r="20" spans="1:23" ht="13.5">
      <c r="A20" s="181"/>
      <c r="B20" s="183"/>
      <c r="C20" s="201"/>
      <c r="D20" s="185"/>
      <c r="E20" s="8"/>
      <c r="F20" s="75"/>
      <c r="G20" s="15"/>
      <c r="H20" s="15"/>
      <c r="I20" s="17" t="str">
        <f>LEFT(I2,1)&amp;"・"&amp;H20</f>
        <v>　・</v>
      </c>
      <c r="K20" s="177"/>
      <c r="L20" s="177"/>
      <c r="M20" s="181"/>
      <c r="N20" s="183"/>
      <c r="O20" s="185"/>
      <c r="P20" s="185"/>
      <c r="Q20" s="8" t="s">
        <v>65</v>
      </c>
      <c r="R20" s="15" t="s">
        <v>71</v>
      </c>
      <c r="S20" s="15" t="s">
        <v>72</v>
      </c>
      <c r="T20" s="15" t="s">
        <v>70</v>
      </c>
      <c r="U20" s="10">
        <v>20123</v>
      </c>
      <c r="V20" s="4" t="e">
        <f>IF(U20="","",DATEDIF(U20,L4,"Y")&amp;"歳")</f>
        <v>#NUM!</v>
      </c>
      <c r="W20" s="17" t="str">
        <f>LEFT(I2,1)&amp;"・"&amp;T20</f>
        <v>　・風見鶏</v>
      </c>
    </row>
    <row r="21" spans="1:23" ht="13.5">
      <c r="A21" s="181">
        <v>2</v>
      </c>
      <c r="B21" s="182" t="str">
        <f>LEFT(I2,1)</f>
        <v>　</v>
      </c>
      <c r="C21" s="200"/>
      <c r="D21" s="184"/>
      <c r="E21" s="8"/>
      <c r="F21" s="14"/>
      <c r="G21" s="14"/>
      <c r="H21" s="14"/>
      <c r="I21" s="16" t="str">
        <f>LEFT(I2,1)&amp;"・"&amp;H21</f>
        <v>　・</v>
      </c>
      <c r="M21" s="181">
        <v>2</v>
      </c>
      <c r="N21" s="182">
        <f>LEFT(W2,1)</f>
      </c>
      <c r="O21" s="184" t="s">
        <v>87</v>
      </c>
      <c r="P21" s="184">
        <v>2</v>
      </c>
      <c r="Q21" s="8" t="s">
        <v>66</v>
      </c>
      <c r="R21" s="14"/>
      <c r="S21" s="14"/>
      <c r="T21" s="14"/>
      <c r="U21" s="146">
        <v>19573</v>
      </c>
      <c r="V21" s="13" t="e">
        <f>IF(U21="","",DATEDIF(U21,L4,"Y")&amp;"歳")</f>
        <v>#NUM!</v>
      </c>
      <c r="W21" s="16" t="str">
        <f>LEFT(I2,1)&amp;"・"&amp;T21</f>
        <v>　・</v>
      </c>
    </row>
    <row r="22" spans="1:23" ht="13.5">
      <c r="A22" s="181"/>
      <c r="B22" s="183"/>
      <c r="C22" s="201"/>
      <c r="D22" s="185"/>
      <c r="E22" s="8"/>
      <c r="F22" s="75"/>
      <c r="G22" s="15"/>
      <c r="H22" s="15"/>
      <c r="I22" s="17" t="str">
        <f>LEFT(I2,1)&amp;"・"&amp;H22</f>
        <v>　・</v>
      </c>
      <c r="M22" s="181"/>
      <c r="N22" s="186"/>
      <c r="O22" s="187"/>
      <c r="P22" s="187"/>
      <c r="Q22" s="96"/>
      <c r="R22" s="75"/>
      <c r="S22" s="75"/>
      <c r="T22" s="75"/>
      <c r="U22" s="147">
        <v>19573</v>
      </c>
      <c r="V22" s="82" t="e">
        <f>IF(U22="","",DATEDIF(U22,L4,"Y")&amp;"歳")</f>
        <v>#NUM!</v>
      </c>
      <c r="W22" s="139" t="str">
        <f>LEFT(I2,1)&amp;"・"&amp;T22</f>
        <v>　・</v>
      </c>
    </row>
    <row r="23" spans="1:23" ht="13.5">
      <c r="A23" s="181">
        <v>3</v>
      </c>
      <c r="B23" s="182" t="str">
        <f>LEFT(I2,1)</f>
        <v>　</v>
      </c>
      <c r="C23" s="200"/>
      <c r="D23" s="184"/>
      <c r="E23" s="8"/>
      <c r="F23" s="14"/>
      <c r="G23" s="14"/>
      <c r="H23" s="14"/>
      <c r="I23" s="16" t="str">
        <f>LEFT(I2,1)&amp;"・"&amp;H23</f>
        <v>　・</v>
      </c>
      <c r="M23" s="179"/>
      <c r="N23" s="180"/>
      <c r="O23" s="175"/>
      <c r="P23" s="175"/>
      <c r="Q23" s="141"/>
      <c r="R23" s="142"/>
      <c r="S23" s="142"/>
      <c r="T23" s="142"/>
      <c r="U23" s="148"/>
      <c r="V23" s="140"/>
      <c r="W23" s="144"/>
    </row>
    <row r="24" spans="1:23" ht="13.5">
      <c r="A24" s="181"/>
      <c r="B24" s="183"/>
      <c r="C24" s="201"/>
      <c r="D24" s="185"/>
      <c r="E24" s="8"/>
      <c r="F24" s="75"/>
      <c r="G24" s="15"/>
      <c r="H24" s="75"/>
      <c r="I24" s="17" t="str">
        <f>LEFT(I2,1)&amp;"・"&amp;H24</f>
        <v>　・</v>
      </c>
      <c r="M24" s="179"/>
      <c r="N24" s="180"/>
      <c r="O24" s="175"/>
      <c r="P24" s="175"/>
      <c r="Q24" s="141"/>
      <c r="R24" s="142"/>
      <c r="S24" s="142"/>
      <c r="T24" s="142"/>
      <c r="U24" s="145"/>
      <c r="V24" s="140"/>
      <c r="W24" s="144"/>
    </row>
    <row r="25" spans="1:23" ht="13.5">
      <c r="A25" s="181">
        <v>4</v>
      </c>
      <c r="B25" s="182" t="str">
        <f>LEFT(I2,1)</f>
        <v>　</v>
      </c>
      <c r="C25" s="200"/>
      <c r="D25" s="184"/>
      <c r="E25" s="8"/>
      <c r="F25" s="14"/>
      <c r="G25" s="14"/>
      <c r="H25" s="14"/>
      <c r="I25" s="16" t="str">
        <f>LEFT(I2,1)&amp;"・"&amp;H25</f>
        <v>　・</v>
      </c>
      <c r="M25" s="179"/>
      <c r="N25" s="180"/>
      <c r="O25" s="175"/>
      <c r="P25" s="175"/>
      <c r="Q25" s="141"/>
      <c r="R25" s="142"/>
      <c r="S25" s="142"/>
      <c r="T25" s="142"/>
      <c r="U25" s="145"/>
      <c r="V25" s="140"/>
      <c r="W25" s="144"/>
    </row>
    <row r="26" spans="1:23" ht="13.5">
      <c r="A26" s="181"/>
      <c r="B26" s="183"/>
      <c r="C26" s="201"/>
      <c r="D26" s="185"/>
      <c r="E26" s="8"/>
      <c r="F26" s="15"/>
      <c r="G26" s="15"/>
      <c r="H26" s="15"/>
      <c r="I26" s="17" t="str">
        <f>LEFT(I2,1)&amp;"・"&amp;H26</f>
        <v>　・</v>
      </c>
      <c r="M26" s="179"/>
      <c r="N26" s="180"/>
      <c r="O26" s="175"/>
      <c r="P26" s="175"/>
      <c r="Q26" s="141"/>
      <c r="R26" s="142"/>
      <c r="S26" s="142"/>
      <c r="T26" s="142"/>
      <c r="U26" s="145"/>
      <c r="V26" s="140"/>
      <c r="W26" s="144"/>
    </row>
    <row r="27" spans="1:23" ht="13.5">
      <c r="A27" s="181">
        <v>5</v>
      </c>
      <c r="B27" s="182" t="str">
        <f>LEFT(I2,1)</f>
        <v>　</v>
      </c>
      <c r="C27" s="200"/>
      <c r="D27" s="184"/>
      <c r="E27" s="8"/>
      <c r="F27" s="14"/>
      <c r="G27" s="14"/>
      <c r="H27" s="14"/>
      <c r="I27" s="16" t="str">
        <f>LEFT(I2,1)&amp;"・"&amp;H27</f>
        <v>　・</v>
      </c>
      <c r="M27" s="179"/>
      <c r="N27" s="180"/>
      <c r="O27" s="175"/>
      <c r="P27" s="175"/>
      <c r="Q27" s="141"/>
      <c r="R27" s="142"/>
      <c r="S27" s="142"/>
      <c r="T27" s="142"/>
      <c r="U27" s="145"/>
      <c r="V27" s="140"/>
      <c r="W27" s="144"/>
    </row>
    <row r="28" spans="1:23" ht="13.5">
      <c r="A28" s="181"/>
      <c r="B28" s="183"/>
      <c r="C28" s="201"/>
      <c r="D28" s="185"/>
      <c r="E28" s="8"/>
      <c r="F28" s="15"/>
      <c r="G28" s="15"/>
      <c r="H28" s="15"/>
      <c r="I28" s="17" t="str">
        <f>LEFT(I2,1)&amp;"・"&amp;H28</f>
        <v>　・</v>
      </c>
      <c r="M28" s="179"/>
      <c r="N28" s="180"/>
      <c r="O28" s="175"/>
      <c r="P28" s="175"/>
      <c r="Q28" s="141"/>
      <c r="R28" s="142"/>
      <c r="S28" s="142"/>
      <c r="T28" s="142"/>
      <c r="U28" s="145"/>
      <c r="V28" s="140"/>
      <c r="W28" s="144"/>
    </row>
    <row r="29" spans="1:23" ht="13.5">
      <c r="A29" s="181">
        <v>6</v>
      </c>
      <c r="B29" s="182" t="str">
        <f>LEFT(I2,1)</f>
        <v>　</v>
      </c>
      <c r="C29" s="200"/>
      <c r="D29" s="184"/>
      <c r="E29" s="8"/>
      <c r="F29" s="14"/>
      <c r="G29" s="14"/>
      <c r="H29" s="14"/>
      <c r="I29" s="16" t="str">
        <f>LEFT(I2,1)&amp;"・"&amp;H29</f>
        <v>　・</v>
      </c>
      <c r="M29" s="179"/>
      <c r="N29" s="180"/>
      <c r="O29" s="175"/>
      <c r="P29" s="175"/>
      <c r="Q29" s="141"/>
      <c r="R29" s="142"/>
      <c r="S29" s="142"/>
      <c r="T29" s="142"/>
      <c r="U29" s="145"/>
      <c r="V29" s="149"/>
      <c r="W29" s="144"/>
    </row>
    <row r="30" spans="1:23" ht="13.5">
      <c r="A30" s="181"/>
      <c r="B30" s="183"/>
      <c r="C30" s="201"/>
      <c r="D30" s="185"/>
      <c r="E30" s="8"/>
      <c r="F30" s="15"/>
      <c r="G30" s="15"/>
      <c r="H30" s="15"/>
      <c r="I30" s="17" t="str">
        <f>LEFT(I2,1)&amp;"・"&amp;H30</f>
        <v>　・</v>
      </c>
      <c r="M30" s="179"/>
      <c r="N30" s="180"/>
      <c r="O30" s="175"/>
      <c r="P30" s="175"/>
      <c r="Q30" s="141"/>
      <c r="R30" s="142"/>
      <c r="S30" s="142"/>
      <c r="T30" s="142"/>
      <c r="U30" s="145"/>
      <c r="V30" s="140"/>
      <c r="W30" s="144"/>
    </row>
    <row r="31" spans="1:23" ht="13.5">
      <c r="A31" s="181">
        <v>7</v>
      </c>
      <c r="B31" s="182" t="str">
        <f>LEFT(I2,1)</f>
        <v>　</v>
      </c>
      <c r="C31" s="200"/>
      <c r="D31" s="184"/>
      <c r="E31" s="8"/>
      <c r="F31" s="14"/>
      <c r="G31" s="14"/>
      <c r="H31" s="14"/>
      <c r="I31" s="16" t="str">
        <f>LEFT(I2,1)&amp;"・"&amp;H31</f>
        <v>　・</v>
      </c>
      <c r="M31" s="179"/>
      <c r="N31" s="180"/>
      <c r="O31" s="175"/>
      <c r="P31" s="175"/>
      <c r="Q31" s="141"/>
      <c r="R31" s="142"/>
      <c r="S31" s="142"/>
      <c r="T31" s="142"/>
      <c r="U31" s="145"/>
      <c r="V31" s="140"/>
      <c r="W31" s="144"/>
    </row>
    <row r="32" spans="1:23" ht="13.5">
      <c r="A32" s="181"/>
      <c r="B32" s="183"/>
      <c r="C32" s="201"/>
      <c r="D32" s="185"/>
      <c r="E32" s="8"/>
      <c r="F32" s="15"/>
      <c r="G32" s="15"/>
      <c r="H32" s="15"/>
      <c r="I32" s="17" t="str">
        <f>LEFT(I2,1)&amp;"・"&amp;H32</f>
        <v>　・</v>
      </c>
      <c r="M32" s="179"/>
      <c r="N32" s="180"/>
      <c r="O32" s="175"/>
      <c r="P32" s="175"/>
      <c r="Q32" s="141"/>
      <c r="R32" s="142"/>
      <c r="S32" s="142"/>
      <c r="T32" s="142"/>
      <c r="U32" s="143"/>
      <c r="V32" s="140"/>
      <c r="W32" s="144"/>
    </row>
    <row r="33" spans="1:23" ht="13.5">
      <c r="A33" s="181">
        <v>8</v>
      </c>
      <c r="B33" s="182" t="str">
        <f>LEFT(I2,1)</f>
        <v>　</v>
      </c>
      <c r="C33" s="200"/>
      <c r="D33" s="184"/>
      <c r="E33" s="8"/>
      <c r="F33" s="14"/>
      <c r="G33" s="14"/>
      <c r="H33" s="14"/>
      <c r="I33" s="16" t="str">
        <f>LEFT(I2,1)&amp;"・"&amp;H33</f>
        <v>　・</v>
      </c>
      <c r="M33" s="179"/>
      <c r="N33" s="180"/>
      <c r="O33" s="175"/>
      <c r="P33" s="175"/>
      <c r="Q33" s="141"/>
      <c r="R33" s="142"/>
      <c r="S33" s="142"/>
      <c r="T33" s="142"/>
      <c r="U33" s="143"/>
      <c r="V33" s="140"/>
      <c r="W33" s="144"/>
    </row>
    <row r="34" spans="1:23" ht="13.5">
      <c r="A34" s="181"/>
      <c r="B34" s="183"/>
      <c r="C34" s="201"/>
      <c r="D34" s="185"/>
      <c r="E34" s="8"/>
      <c r="F34" s="15"/>
      <c r="G34" s="15"/>
      <c r="H34" s="75"/>
      <c r="I34" s="17" t="str">
        <f>LEFT(I2,1)&amp;"・"&amp;H34</f>
        <v>　・</v>
      </c>
      <c r="M34" s="179"/>
      <c r="N34" s="180"/>
      <c r="O34" s="175"/>
      <c r="P34" s="175"/>
      <c r="Q34" s="141"/>
      <c r="R34" s="142"/>
      <c r="S34" s="142"/>
      <c r="T34" s="142"/>
      <c r="U34" s="143"/>
      <c r="V34" s="140"/>
      <c r="W34" s="144"/>
    </row>
    <row r="35" spans="1:23" ht="13.5">
      <c r="A35" s="181">
        <v>9</v>
      </c>
      <c r="B35" s="182" t="str">
        <f>LEFT(I2,1)</f>
        <v>　</v>
      </c>
      <c r="C35" s="200"/>
      <c r="D35" s="184"/>
      <c r="E35" s="8"/>
      <c r="F35" s="14"/>
      <c r="G35" s="14"/>
      <c r="H35" s="14"/>
      <c r="I35" s="16" t="str">
        <f>LEFT(I2,1)&amp;"・"&amp;H35</f>
        <v>　・</v>
      </c>
      <c r="M35" s="179"/>
      <c r="N35" s="180"/>
      <c r="O35" s="175"/>
      <c r="P35" s="175"/>
      <c r="Q35" s="141"/>
      <c r="R35" s="142"/>
      <c r="S35" s="142"/>
      <c r="T35" s="142"/>
      <c r="U35" s="143"/>
      <c r="V35" s="140"/>
      <c r="W35" s="144"/>
    </row>
    <row r="36" spans="1:23" ht="13.5">
      <c r="A36" s="181"/>
      <c r="B36" s="183"/>
      <c r="C36" s="201"/>
      <c r="D36" s="185"/>
      <c r="E36" s="8"/>
      <c r="F36" s="15"/>
      <c r="G36" s="15"/>
      <c r="H36" s="15"/>
      <c r="I36" s="17" t="str">
        <f>LEFT(I2,1)&amp;"・"&amp;H36</f>
        <v>　・</v>
      </c>
      <c r="M36" s="179"/>
      <c r="N36" s="180"/>
      <c r="O36" s="175"/>
      <c r="P36" s="175"/>
      <c r="Q36" s="141"/>
      <c r="R36" s="142"/>
      <c r="S36" s="142"/>
      <c r="T36" s="142"/>
      <c r="U36" s="143"/>
      <c r="V36" s="140"/>
      <c r="W36" s="144"/>
    </row>
    <row r="37" spans="1:23" ht="13.5">
      <c r="A37" s="181">
        <v>10</v>
      </c>
      <c r="B37" s="182" t="str">
        <f>LEFT(I2,1)</f>
        <v>　</v>
      </c>
      <c r="C37" s="200"/>
      <c r="D37" s="184"/>
      <c r="E37" s="8"/>
      <c r="F37" s="14"/>
      <c r="G37" s="14"/>
      <c r="H37" s="14"/>
      <c r="I37" s="16" t="str">
        <f>LEFT(I2,1)&amp;"・"&amp;H37</f>
        <v>　・</v>
      </c>
      <c r="M37" s="179"/>
      <c r="N37" s="180"/>
      <c r="O37" s="175"/>
      <c r="P37" s="175"/>
      <c r="Q37" s="141"/>
      <c r="R37" s="142"/>
      <c r="S37" s="142"/>
      <c r="T37" s="142"/>
      <c r="U37" s="143"/>
      <c r="V37" s="140"/>
      <c r="W37" s="144"/>
    </row>
    <row r="38" spans="1:23" ht="13.5">
      <c r="A38" s="181"/>
      <c r="B38" s="183"/>
      <c r="C38" s="201"/>
      <c r="D38" s="185"/>
      <c r="E38" s="8"/>
      <c r="F38" s="15"/>
      <c r="G38" s="15"/>
      <c r="H38" s="15"/>
      <c r="I38" s="17" t="str">
        <f>LEFT(I2,1)&amp;"・"&amp;H38</f>
        <v>　・</v>
      </c>
      <c r="M38" s="179"/>
      <c r="N38" s="180"/>
      <c r="O38" s="175"/>
      <c r="P38" s="175"/>
      <c r="Q38" s="141"/>
      <c r="R38" s="142"/>
      <c r="S38" s="142"/>
      <c r="T38" s="142"/>
      <c r="U38" s="143"/>
      <c r="V38" s="140"/>
      <c r="W38" s="144"/>
    </row>
    <row r="39" spans="1:23" ht="13.5">
      <c r="A39" s="181">
        <v>11</v>
      </c>
      <c r="B39" s="182" t="str">
        <f>LEFT(I2,1)</f>
        <v>　</v>
      </c>
      <c r="C39" s="200"/>
      <c r="D39" s="184"/>
      <c r="E39" s="8"/>
      <c r="F39" s="14"/>
      <c r="G39" s="14"/>
      <c r="H39" s="14"/>
      <c r="I39" s="16" t="str">
        <f>LEFT(I2,1)&amp;"・"&amp;H39</f>
        <v>　・</v>
      </c>
      <c r="M39" s="179"/>
      <c r="N39" s="180"/>
      <c r="O39" s="175"/>
      <c r="P39" s="175"/>
      <c r="Q39" s="141"/>
      <c r="R39" s="142"/>
      <c r="S39" s="142"/>
      <c r="T39" s="142"/>
      <c r="U39" s="143"/>
      <c r="V39" s="140"/>
      <c r="W39" s="144"/>
    </row>
    <row r="40" spans="1:23" ht="13.5">
      <c r="A40" s="181"/>
      <c r="B40" s="183"/>
      <c r="C40" s="201"/>
      <c r="D40" s="185"/>
      <c r="E40" s="8"/>
      <c r="F40" s="75"/>
      <c r="G40" s="15"/>
      <c r="H40" s="15"/>
      <c r="I40" s="17" t="str">
        <f>LEFT(I2,1)&amp;"・"&amp;H40</f>
        <v>　・</v>
      </c>
      <c r="M40" s="179"/>
      <c r="N40" s="180"/>
      <c r="O40" s="175"/>
      <c r="P40" s="175"/>
      <c r="Q40" s="141"/>
      <c r="R40" s="142"/>
      <c r="S40" s="142"/>
      <c r="T40" s="142"/>
      <c r="U40" s="143"/>
      <c r="V40" s="140"/>
      <c r="W40" s="144"/>
    </row>
    <row r="41" spans="1:23" ht="13.5">
      <c r="A41" s="181">
        <v>12</v>
      </c>
      <c r="B41" s="182" t="str">
        <f>LEFT(I2,1)</f>
        <v>　</v>
      </c>
      <c r="C41" s="200"/>
      <c r="D41" s="184"/>
      <c r="E41" s="8"/>
      <c r="F41" s="14"/>
      <c r="G41" s="14"/>
      <c r="H41" s="14"/>
      <c r="I41" s="16" t="str">
        <f>LEFT(I2,1)&amp;"・"&amp;H41</f>
        <v>　・</v>
      </c>
      <c r="M41" s="179"/>
      <c r="N41" s="180"/>
      <c r="O41" s="175"/>
      <c r="P41" s="175"/>
      <c r="Q41" s="141"/>
      <c r="R41" s="142"/>
      <c r="S41" s="142"/>
      <c r="T41" s="142"/>
      <c r="U41" s="143"/>
      <c r="V41" s="140"/>
      <c r="W41" s="144"/>
    </row>
    <row r="42" spans="1:23" ht="13.5">
      <c r="A42" s="181"/>
      <c r="B42" s="183"/>
      <c r="C42" s="201"/>
      <c r="D42" s="185"/>
      <c r="E42" s="8"/>
      <c r="F42" s="75"/>
      <c r="G42" s="15"/>
      <c r="H42" s="75"/>
      <c r="I42" s="17" t="str">
        <f>LEFT(I2,1)&amp;"・"&amp;H42</f>
        <v>　・</v>
      </c>
      <c r="M42" s="179"/>
      <c r="N42" s="180"/>
      <c r="O42" s="175"/>
      <c r="P42" s="175"/>
      <c r="Q42" s="141"/>
      <c r="R42" s="142"/>
      <c r="S42" s="142"/>
      <c r="T42" s="142"/>
      <c r="U42" s="143"/>
      <c r="V42" s="140"/>
      <c r="W42" s="144"/>
    </row>
    <row r="43" spans="1:23" ht="13.5">
      <c r="A43" s="181">
        <v>13</v>
      </c>
      <c r="B43" s="182" t="str">
        <f>LEFT(I2,1)</f>
        <v>　</v>
      </c>
      <c r="C43" s="200"/>
      <c r="D43" s="184"/>
      <c r="E43" s="8"/>
      <c r="F43" s="14"/>
      <c r="G43" s="14"/>
      <c r="H43" s="14"/>
      <c r="I43" s="16" t="str">
        <f>LEFT(I2,1)&amp;"・"&amp;H43</f>
        <v>　・</v>
      </c>
      <c r="M43" s="179"/>
      <c r="N43" s="180"/>
      <c r="O43" s="175"/>
      <c r="P43" s="175"/>
      <c r="Q43" s="141"/>
      <c r="R43" s="142"/>
      <c r="S43" s="142"/>
      <c r="T43" s="142"/>
      <c r="U43" s="143"/>
      <c r="V43" s="140"/>
      <c r="W43" s="144"/>
    </row>
    <row r="44" spans="1:23" ht="13.5">
      <c r="A44" s="181"/>
      <c r="B44" s="183"/>
      <c r="C44" s="201"/>
      <c r="D44" s="185"/>
      <c r="E44" s="8"/>
      <c r="F44" s="75"/>
      <c r="G44" s="15"/>
      <c r="H44" s="75"/>
      <c r="I44" s="17" t="str">
        <f>LEFT(I2,1)&amp;"・"&amp;H44</f>
        <v>　・</v>
      </c>
      <c r="M44" s="179"/>
      <c r="N44" s="180"/>
      <c r="O44" s="175"/>
      <c r="P44" s="175"/>
      <c r="Q44" s="141"/>
      <c r="R44" s="142"/>
      <c r="S44" s="142"/>
      <c r="T44" s="142"/>
      <c r="U44" s="143"/>
      <c r="V44" s="140"/>
      <c r="W44" s="144"/>
    </row>
    <row r="45" spans="1:23" ht="13.5">
      <c r="A45" s="181">
        <v>14</v>
      </c>
      <c r="B45" s="182" t="str">
        <f>LEFT(I2,1)</f>
        <v>　</v>
      </c>
      <c r="C45" s="200"/>
      <c r="D45" s="184"/>
      <c r="E45" s="8"/>
      <c r="F45" s="14"/>
      <c r="G45" s="14"/>
      <c r="H45" s="14"/>
      <c r="I45" s="16" t="str">
        <f>LEFT(I2,1)&amp;"・"&amp;H45</f>
        <v>　・</v>
      </c>
      <c r="M45" s="179"/>
      <c r="N45" s="180"/>
      <c r="O45" s="175"/>
      <c r="P45" s="175"/>
      <c r="Q45" s="141"/>
      <c r="R45" s="142"/>
      <c r="S45" s="142"/>
      <c r="T45" s="142"/>
      <c r="U45" s="143"/>
      <c r="V45" s="140"/>
      <c r="W45" s="144"/>
    </row>
    <row r="46" spans="1:23" ht="13.5">
      <c r="A46" s="181"/>
      <c r="B46" s="183"/>
      <c r="C46" s="201"/>
      <c r="D46" s="185"/>
      <c r="E46" s="8"/>
      <c r="F46" s="75"/>
      <c r="G46" s="15"/>
      <c r="H46" s="75"/>
      <c r="I46" s="17" t="str">
        <f>LEFT(I2,1)&amp;"・"&amp;H46</f>
        <v>　・</v>
      </c>
      <c r="M46" s="179"/>
      <c r="N46" s="180"/>
      <c r="O46" s="175"/>
      <c r="P46" s="175"/>
      <c r="Q46" s="141"/>
      <c r="R46" s="142"/>
      <c r="S46" s="142"/>
      <c r="T46" s="142"/>
      <c r="U46" s="143"/>
      <c r="V46" s="140"/>
      <c r="W46" s="144"/>
    </row>
    <row r="47" spans="1:23" ht="13.5">
      <c r="A47" s="181">
        <v>15</v>
      </c>
      <c r="B47" s="182" t="str">
        <f>LEFT(I2,1)</f>
        <v>　</v>
      </c>
      <c r="C47" s="200"/>
      <c r="D47" s="184"/>
      <c r="E47" s="8"/>
      <c r="F47" s="14"/>
      <c r="G47" s="14"/>
      <c r="H47" s="14"/>
      <c r="I47" s="16" t="str">
        <f>LEFT(I2,1)&amp;"・"&amp;H47</f>
        <v>　・</v>
      </c>
      <c r="M47" s="179"/>
      <c r="N47" s="180"/>
      <c r="O47" s="175"/>
      <c r="P47" s="175"/>
      <c r="Q47" s="141"/>
      <c r="R47" s="142"/>
      <c r="S47" s="142"/>
      <c r="T47" s="142"/>
      <c r="U47" s="143"/>
      <c r="V47" s="140"/>
      <c r="W47" s="144"/>
    </row>
    <row r="48" spans="1:23" ht="13.5">
      <c r="A48" s="181"/>
      <c r="B48" s="183"/>
      <c r="C48" s="201"/>
      <c r="D48" s="185"/>
      <c r="E48" s="8"/>
      <c r="F48" s="75"/>
      <c r="G48" s="15"/>
      <c r="H48" s="75"/>
      <c r="I48" s="17" t="str">
        <f>LEFT(I2,1)&amp;"・"&amp;H48</f>
        <v>　・</v>
      </c>
      <c r="M48" s="179"/>
      <c r="N48" s="180"/>
      <c r="O48" s="175"/>
      <c r="P48" s="175"/>
      <c r="Q48" s="141"/>
      <c r="R48" s="142"/>
      <c r="S48" s="142"/>
      <c r="T48" s="142"/>
      <c r="U48" s="143"/>
      <c r="V48" s="140"/>
      <c r="W48" s="144"/>
    </row>
    <row r="49" spans="1:23" ht="13.5">
      <c r="A49" s="181">
        <v>16</v>
      </c>
      <c r="B49" s="182" t="str">
        <f>LEFT(I2,1)</f>
        <v>　</v>
      </c>
      <c r="C49" s="200"/>
      <c r="D49" s="184"/>
      <c r="E49" s="8"/>
      <c r="F49" s="14"/>
      <c r="G49" s="14"/>
      <c r="H49" s="14"/>
      <c r="I49" s="16" t="str">
        <f>LEFT(I2,1)&amp;"・"&amp;H49</f>
        <v>　・</v>
      </c>
      <c r="M49" s="179"/>
      <c r="N49" s="180"/>
      <c r="O49" s="175"/>
      <c r="P49" s="175"/>
      <c r="Q49" s="141"/>
      <c r="R49" s="142"/>
      <c r="S49" s="142"/>
      <c r="T49" s="142"/>
      <c r="U49" s="143"/>
      <c r="V49" s="140"/>
      <c r="W49" s="144"/>
    </row>
    <row r="50" spans="1:23" ht="13.5">
      <c r="A50" s="181"/>
      <c r="B50" s="183"/>
      <c r="C50" s="201"/>
      <c r="D50" s="185"/>
      <c r="E50" s="8"/>
      <c r="F50" s="75"/>
      <c r="G50" s="15"/>
      <c r="H50" s="15"/>
      <c r="I50" s="17" t="str">
        <f>LEFT(I2,1)&amp;"・"&amp;H50</f>
        <v>　・</v>
      </c>
      <c r="M50" s="179"/>
      <c r="N50" s="180"/>
      <c r="O50" s="175"/>
      <c r="P50" s="175"/>
      <c r="Q50" s="141"/>
      <c r="R50" s="142"/>
      <c r="S50" s="142"/>
      <c r="T50" s="142"/>
      <c r="U50" s="143"/>
      <c r="V50" s="140"/>
      <c r="W50" s="144"/>
    </row>
    <row r="51" spans="1:23" ht="13.5">
      <c r="A51" s="181">
        <v>17</v>
      </c>
      <c r="B51" s="182" t="str">
        <f>LEFT(I2)</f>
        <v>　</v>
      </c>
      <c r="C51" s="200"/>
      <c r="D51" s="184"/>
      <c r="E51" s="8"/>
      <c r="F51" s="14"/>
      <c r="G51" s="14"/>
      <c r="H51" s="14"/>
      <c r="I51" s="16" t="str">
        <f>LEFT(I2,1)&amp;"・"&amp;H51</f>
        <v>　・</v>
      </c>
      <c r="M51" s="179"/>
      <c r="N51" s="180"/>
      <c r="O51" s="175"/>
      <c r="P51" s="175"/>
      <c r="Q51" s="141"/>
      <c r="R51" s="142"/>
      <c r="S51" s="142"/>
      <c r="T51" s="142"/>
      <c r="U51" s="143"/>
      <c r="V51" s="140"/>
      <c r="W51" s="144"/>
    </row>
    <row r="52" spans="1:23" ht="13.5">
      <c r="A52" s="181"/>
      <c r="B52" s="183"/>
      <c r="C52" s="201"/>
      <c r="D52" s="185"/>
      <c r="E52" s="8"/>
      <c r="F52" s="15"/>
      <c r="G52" s="15"/>
      <c r="H52" s="75"/>
      <c r="I52" s="17" t="str">
        <f>LEFT(I2,1)&amp;"・"&amp;H52</f>
        <v>　・</v>
      </c>
      <c r="M52" s="179"/>
      <c r="N52" s="180"/>
      <c r="O52" s="175"/>
      <c r="P52" s="175"/>
      <c r="Q52" s="141"/>
      <c r="R52" s="142"/>
      <c r="S52" s="142"/>
      <c r="T52" s="142"/>
      <c r="U52" s="143"/>
      <c r="V52" s="140"/>
      <c r="W52" s="144"/>
    </row>
    <row r="53" spans="1:23" ht="13.5">
      <c r="A53" s="181">
        <v>18</v>
      </c>
      <c r="B53" s="182" t="str">
        <f>LEFT(I2,1)</f>
        <v>　</v>
      </c>
      <c r="C53" s="200"/>
      <c r="D53" s="184"/>
      <c r="E53" s="8"/>
      <c r="F53" s="14"/>
      <c r="G53" s="14"/>
      <c r="H53" s="14"/>
      <c r="I53" s="16" t="str">
        <f>LEFT(I2,1)&amp;"・"&amp;H53</f>
        <v>　・</v>
      </c>
      <c r="M53" s="179"/>
      <c r="N53" s="180"/>
      <c r="O53" s="175"/>
      <c r="P53" s="175"/>
      <c r="Q53" s="141"/>
      <c r="R53" s="142"/>
      <c r="S53" s="142"/>
      <c r="T53" s="142"/>
      <c r="U53" s="143"/>
      <c r="V53" s="140"/>
      <c r="W53" s="144"/>
    </row>
    <row r="54" spans="1:23" ht="13.5">
      <c r="A54" s="181"/>
      <c r="B54" s="183"/>
      <c r="C54" s="201"/>
      <c r="D54" s="185"/>
      <c r="E54" s="8"/>
      <c r="F54" s="15"/>
      <c r="G54" s="15"/>
      <c r="H54" s="15"/>
      <c r="I54" s="17" t="str">
        <f>LEFT(I2,1)&amp;"・"&amp;H54</f>
        <v>　・</v>
      </c>
      <c r="M54" s="179"/>
      <c r="N54" s="180"/>
      <c r="O54" s="175"/>
      <c r="P54" s="175"/>
      <c r="Q54" s="141"/>
      <c r="R54" s="142"/>
      <c r="S54" s="142"/>
      <c r="T54" s="142"/>
      <c r="U54" s="143"/>
      <c r="V54" s="140"/>
      <c r="W54" s="144"/>
    </row>
    <row r="55" spans="1:23" ht="13.5">
      <c r="A55" s="181">
        <v>19</v>
      </c>
      <c r="B55" s="182" t="str">
        <f>LEFT(I2,1)</f>
        <v>　</v>
      </c>
      <c r="C55" s="200"/>
      <c r="D55" s="184"/>
      <c r="E55" s="8"/>
      <c r="F55" s="14"/>
      <c r="G55" s="14"/>
      <c r="H55" s="14"/>
      <c r="I55" s="16" t="str">
        <f>LEFT(I2,1)&amp;"・"&amp;H55</f>
        <v>　・</v>
      </c>
      <c r="M55" s="179"/>
      <c r="N55" s="180"/>
      <c r="O55" s="175"/>
      <c r="P55" s="175"/>
      <c r="Q55" s="141"/>
      <c r="R55" s="142"/>
      <c r="S55" s="142"/>
      <c r="T55" s="142"/>
      <c r="U55" s="143"/>
      <c r="V55" s="140"/>
      <c r="W55" s="144"/>
    </row>
    <row r="56" spans="1:23" ht="13.5">
      <c r="A56" s="181"/>
      <c r="B56" s="183"/>
      <c r="C56" s="201"/>
      <c r="D56" s="185"/>
      <c r="E56" s="8"/>
      <c r="F56" s="75"/>
      <c r="G56" s="15"/>
      <c r="H56" s="75"/>
      <c r="I56" s="17" t="str">
        <f>LEFT(I2,1)&amp;"・"&amp;H56</f>
        <v>　・</v>
      </c>
      <c r="M56" s="179"/>
      <c r="N56" s="180"/>
      <c r="O56" s="175"/>
      <c r="P56" s="175"/>
      <c r="Q56" s="141"/>
      <c r="R56" s="142"/>
      <c r="S56" s="142"/>
      <c r="T56" s="142"/>
      <c r="U56" s="143"/>
      <c r="V56" s="140"/>
      <c r="W56" s="144"/>
    </row>
    <row r="57" spans="1:23" ht="13.5">
      <c r="A57" s="181">
        <v>20</v>
      </c>
      <c r="B57" s="182" t="str">
        <f>LEFT(I2,1)</f>
        <v>　</v>
      </c>
      <c r="C57" s="200"/>
      <c r="D57" s="184"/>
      <c r="E57" s="8"/>
      <c r="F57" s="14"/>
      <c r="G57" s="14"/>
      <c r="H57" s="14"/>
      <c r="I57" s="16" t="str">
        <f>LEFT(I2,1)&amp;"・"&amp;H57</f>
        <v>　・</v>
      </c>
      <c r="M57" s="179"/>
      <c r="N57" s="180"/>
      <c r="O57" s="175"/>
      <c r="P57" s="175"/>
      <c r="Q57" s="141"/>
      <c r="R57" s="142"/>
      <c r="S57" s="142"/>
      <c r="T57" s="142"/>
      <c r="U57" s="143"/>
      <c r="V57" s="140"/>
      <c r="W57" s="144"/>
    </row>
    <row r="58" spans="1:23" ht="13.5">
      <c r="A58" s="181"/>
      <c r="B58" s="183"/>
      <c r="C58" s="201"/>
      <c r="D58" s="185"/>
      <c r="E58" s="8"/>
      <c r="F58" s="15"/>
      <c r="G58" s="15"/>
      <c r="H58" s="15"/>
      <c r="I58" s="17" t="str">
        <f>LEFT(I2,1)&amp;"・"&amp;H58</f>
        <v>　・</v>
      </c>
      <c r="M58" s="179"/>
      <c r="N58" s="180"/>
      <c r="O58" s="175"/>
      <c r="P58" s="175"/>
      <c r="Q58" s="141"/>
      <c r="R58" s="142"/>
      <c r="S58" s="142"/>
      <c r="T58" s="142"/>
      <c r="U58" s="143"/>
      <c r="V58" s="140"/>
      <c r="W58" s="144"/>
    </row>
    <row r="59" ht="13.5">
      <c r="F59" s="27"/>
    </row>
  </sheetData>
  <sheetProtection formatCells="0"/>
  <mergeCells count="176">
    <mergeCell ref="M57:M58"/>
    <mergeCell ref="N57:N58"/>
    <mergeCell ref="O57:O58"/>
    <mergeCell ref="A4:F4"/>
    <mergeCell ref="A16:I16"/>
    <mergeCell ref="F14:I14"/>
    <mergeCell ref="A57:A58"/>
    <mergeCell ref="B57:B58"/>
    <mergeCell ref="C57:C58"/>
    <mergeCell ref="D57:D58"/>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B19:B20"/>
    <mergeCell ref="A21:A22"/>
    <mergeCell ref="B21:B22"/>
    <mergeCell ref="C21:C22"/>
    <mergeCell ref="A19:A20"/>
    <mergeCell ref="C19:C20"/>
    <mergeCell ref="D19:D20"/>
    <mergeCell ref="A25:A26"/>
    <mergeCell ref="B25:B26"/>
    <mergeCell ref="C25:C26"/>
    <mergeCell ref="D25:D26"/>
    <mergeCell ref="D21:D22"/>
    <mergeCell ref="A23:A24"/>
    <mergeCell ref="B23:B24"/>
    <mergeCell ref="C23:C24"/>
    <mergeCell ref="D23:D24"/>
    <mergeCell ref="M17:W17"/>
    <mergeCell ref="A17:I17"/>
    <mergeCell ref="C2:F2"/>
    <mergeCell ref="K1:L1"/>
    <mergeCell ref="H9:I9"/>
    <mergeCell ref="H10:I10"/>
    <mergeCell ref="H11:I11"/>
    <mergeCell ref="A1:I1"/>
    <mergeCell ref="H5:I5"/>
    <mergeCell ref="H7:I7"/>
    <mergeCell ref="M19:M20"/>
    <mergeCell ref="N19:N20"/>
    <mergeCell ref="O19:O20"/>
    <mergeCell ref="P19:P20"/>
    <mergeCell ref="M21:M22"/>
    <mergeCell ref="N21:N22"/>
    <mergeCell ref="O21:O22"/>
    <mergeCell ref="P21:P22"/>
    <mergeCell ref="M23:M24"/>
    <mergeCell ref="N23:N24"/>
    <mergeCell ref="O23:O24"/>
    <mergeCell ref="P23:P24"/>
    <mergeCell ref="M25:M26"/>
    <mergeCell ref="N25:N26"/>
    <mergeCell ref="O25:O26"/>
    <mergeCell ref="P25:P26"/>
    <mergeCell ref="M27:M28"/>
    <mergeCell ref="N27:N28"/>
    <mergeCell ref="O27:O28"/>
    <mergeCell ref="P27:P28"/>
    <mergeCell ref="M29:M30"/>
    <mergeCell ref="N29:N30"/>
    <mergeCell ref="O29:O30"/>
    <mergeCell ref="P29:P30"/>
    <mergeCell ref="M31:M32"/>
    <mergeCell ref="N31:N32"/>
    <mergeCell ref="O31:O32"/>
    <mergeCell ref="P31:P32"/>
    <mergeCell ref="M33:M34"/>
    <mergeCell ref="N33:N34"/>
    <mergeCell ref="O33:O34"/>
    <mergeCell ref="P33:P34"/>
    <mergeCell ref="M35:M36"/>
    <mergeCell ref="N35:N36"/>
    <mergeCell ref="O35:O36"/>
    <mergeCell ref="P35:P36"/>
    <mergeCell ref="M37:M38"/>
    <mergeCell ref="N37:N38"/>
    <mergeCell ref="O37:O38"/>
    <mergeCell ref="P37:P38"/>
    <mergeCell ref="M39:M40"/>
    <mergeCell ref="N39:N40"/>
    <mergeCell ref="O39:O40"/>
    <mergeCell ref="P39:P40"/>
    <mergeCell ref="M41:M42"/>
    <mergeCell ref="N41:N42"/>
    <mergeCell ref="O41:O42"/>
    <mergeCell ref="P41:P42"/>
    <mergeCell ref="M43:M44"/>
    <mergeCell ref="N43:N44"/>
    <mergeCell ref="O43:O44"/>
    <mergeCell ref="P43:P44"/>
    <mergeCell ref="M45:M46"/>
    <mergeCell ref="N45:N46"/>
    <mergeCell ref="O45:O46"/>
    <mergeCell ref="P45:P46"/>
    <mergeCell ref="M47:M48"/>
    <mergeCell ref="N47:N48"/>
    <mergeCell ref="O47:O48"/>
    <mergeCell ref="P47:P48"/>
    <mergeCell ref="M49:M50"/>
    <mergeCell ref="N49:N50"/>
    <mergeCell ref="O49:O50"/>
    <mergeCell ref="P49:P50"/>
    <mergeCell ref="O53:O54"/>
    <mergeCell ref="P53:P54"/>
    <mergeCell ref="M51:M52"/>
    <mergeCell ref="N51:N52"/>
    <mergeCell ref="O51:O52"/>
    <mergeCell ref="P51:P52"/>
    <mergeCell ref="P57:P58"/>
    <mergeCell ref="L2:Q2"/>
    <mergeCell ref="K19:L20"/>
    <mergeCell ref="K15:L17"/>
    <mergeCell ref="M55:M56"/>
    <mergeCell ref="N55:N56"/>
    <mergeCell ref="O55:O56"/>
    <mergeCell ref="P55:P56"/>
    <mergeCell ref="M53:M54"/>
    <mergeCell ref="N53:N54"/>
  </mergeCells>
  <dataValidations count="3">
    <dataValidation type="list" allowBlank="1" showInputMessage="1" showErrorMessage="1" promptTitle="府県名" prompt="リストの中から府県名を選択して下さい" sqref="I2">
      <formula1>"　,大阪府,京都府,奈良県,和歌山県,兵庫県,兵庫県,滋賀県"</formula1>
    </dataValidation>
    <dataValidation type="list" allowBlank="1" showInputMessage="1" showErrorMessage="1" sqref="C21:C58">
      <formula1>" ,MD"</formula1>
    </dataValidation>
    <dataValidation type="list" allowBlank="1" showInputMessage="1" showErrorMessage="1" sqref="C19:C20">
      <formula1>"　,MD"</formula1>
    </dataValidation>
  </dataValidation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P46"/>
  <sheetViews>
    <sheetView showZeros="0" zoomScalePageLayoutView="0" workbookViewId="0" topLeftCell="A1">
      <selection activeCell="A1" sqref="A1:I1"/>
    </sheetView>
  </sheetViews>
  <sheetFormatPr defaultColWidth="9.00390625" defaultRowHeight="13.5"/>
  <cols>
    <col min="1" max="1" width="2.625" style="11" customWidth="1"/>
    <col min="2" max="2" width="2.625" style="3" customWidth="1"/>
    <col min="3" max="3" width="8.125" style="0" customWidth="1"/>
    <col min="4" max="5" width="2.625" style="1" customWidth="1"/>
    <col min="6" max="7" width="14.625" style="0" customWidth="1"/>
    <col min="8" max="8" width="16.625" style="0" customWidth="1"/>
    <col min="9" max="9" width="19.625" style="0" customWidth="1"/>
    <col min="10" max="10" width="4.25390625" style="0" customWidth="1"/>
  </cols>
  <sheetData>
    <row r="1" spans="1:11" ht="26.25" customHeight="1">
      <c r="A1" s="190" t="str">
        <f>'表紙男子複'!L2</f>
        <v>平成２５年度　第６２回近畿総合バドミントン選手権大会申込書</v>
      </c>
      <c r="B1" s="190"/>
      <c r="C1" s="190"/>
      <c r="D1" s="190"/>
      <c r="E1" s="190"/>
      <c r="F1" s="190"/>
      <c r="G1" s="190"/>
      <c r="H1" s="190"/>
      <c r="I1" s="190"/>
      <c r="K1" s="11" t="s">
        <v>4</v>
      </c>
    </row>
    <row r="2" spans="1:16" ht="27" customHeight="1">
      <c r="A2" s="12"/>
      <c r="B2" s="12"/>
      <c r="C2" s="190" t="s">
        <v>41</v>
      </c>
      <c r="D2" s="191"/>
      <c r="E2" s="191"/>
      <c r="F2" s="192"/>
      <c r="G2" s="101" t="s">
        <v>92</v>
      </c>
      <c r="H2" s="102" t="s">
        <v>4</v>
      </c>
      <c r="I2" s="37" t="str">
        <f>'表紙男子複'!I2</f>
        <v>　</v>
      </c>
      <c r="K2" s="11" t="s">
        <v>10</v>
      </c>
      <c r="L2" s="7">
        <f>'表紙男子複'!L4</f>
        <v>0</v>
      </c>
      <c r="M2" s="21"/>
      <c r="O2" s="11"/>
      <c r="P2" s="35"/>
    </row>
    <row r="3" spans="1:16" ht="10.5" customHeight="1">
      <c r="A3" s="12"/>
      <c r="B3" s="12"/>
      <c r="C3" s="12"/>
      <c r="D3" s="12"/>
      <c r="E3" s="12"/>
      <c r="F3" s="29"/>
      <c r="G3" s="30"/>
      <c r="H3" s="20"/>
      <c r="I3" s="34"/>
      <c r="K3" s="11"/>
      <c r="L3" s="33"/>
      <c r="M3" s="21"/>
      <c r="O3" s="11"/>
      <c r="P3" s="35"/>
    </row>
    <row r="4" spans="3:9" ht="13.5" customHeight="1">
      <c r="C4" s="31"/>
      <c r="D4" s="19"/>
      <c r="E4" s="19"/>
      <c r="F4" s="31"/>
      <c r="G4" s="31"/>
      <c r="H4" s="207" t="str">
        <f>I2&amp;"バドミントン協会"</f>
        <v>　バドミントン協会</v>
      </c>
      <c r="I4" s="207"/>
    </row>
    <row r="5" spans="3:12" ht="13.5">
      <c r="C5" s="31"/>
      <c r="D5" s="19"/>
      <c r="E5" s="19"/>
      <c r="F5" s="31"/>
      <c r="G5" s="31"/>
      <c r="H5" s="31"/>
      <c r="L5" s="36"/>
    </row>
    <row r="6" spans="2:9" ht="27" customHeight="1">
      <c r="B6" s="5"/>
      <c r="C6" s="69" t="s">
        <v>1</v>
      </c>
      <c r="D6" s="67" t="s">
        <v>3</v>
      </c>
      <c r="E6" s="86" t="s">
        <v>2</v>
      </c>
      <c r="F6" s="69" t="s">
        <v>6</v>
      </c>
      <c r="G6" s="69" t="s">
        <v>93</v>
      </c>
      <c r="H6" s="69" t="s">
        <v>9</v>
      </c>
      <c r="I6" s="69" t="s">
        <v>11</v>
      </c>
    </row>
    <row r="7" spans="1:9" ht="13.5">
      <c r="A7" s="181">
        <v>1</v>
      </c>
      <c r="B7" s="182" t="str">
        <f>LEFT(I2,1)</f>
        <v>　</v>
      </c>
      <c r="C7" s="205" t="s">
        <v>98</v>
      </c>
      <c r="D7" s="206"/>
      <c r="E7" s="8"/>
      <c r="F7" s="14"/>
      <c r="G7" s="14"/>
      <c r="H7" s="14"/>
      <c r="I7" s="16" t="str">
        <f>LEFT(I2,1)&amp;"・"&amp;H7</f>
        <v>　・</v>
      </c>
    </row>
    <row r="8" spans="1:9" ht="13.5">
      <c r="A8" s="181"/>
      <c r="B8" s="183"/>
      <c r="C8" s="205"/>
      <c r="D8" s="206"/>
      <c r="E8" s="8"/>
      <c r="F8" s="15"/>
      <c r="G8" s="15"/>
      <c r="H8" s="15"/>
      <c r="I8" s="17" t="str">
        <f>LEFT(I2,1)&amp;"・"&amp;H8</f>
        <v>　・</v>
      </c>
    </row>
    <row r="9" spans="1:9" ht="13.5" customHeight="1">
      <c r="A9" s="181">
        <v>2</v>
      </c>
      <c r="B9" s="182" t="str">
        <f>LEFT(I2,1)</f>
        <v>　</v>
      </c>
      <c r="C9" s="205" t="s">
        <v>98</v>
      </c>
      <c r="D9" s="206"/>
      <c r="E9" s="8"/>
      <c r="F9" s="14"/>
      <c r="G9" s="14"/>
      <c r="H9" s="14"/>
      <c r="I9" s="16" t="str">
        <f>LEFT(I2,1)&amp;"・"&amp;H9</f>
        <v>　・</v>
      </c>
    </row>
    <row r="10" spans="1:9" ht="13.5" customHeight="1">
      <c r="A10" s="181"/>
      <c r="B10" s="183"/>
      <c r="C10" s="205"/>
      <c r="D10" s="206"/>
      <c r="E10" s="8"/>
      <c r="F10" s="15"/>
      <c r="G10" s="15"/>
      <c r="H10" s="15"/>
      <c r="I10" s="17" t="str">
        <f>LEFT(I2,1)&amp;"・"&amp;H10</f>
        <v>　・</v>
      </c>
    </row>
    <row r="11" spans="1:9" ht="13.5" customHeight="1">
      <c r="A11" s="181">
        <v>3</v>
      </c>
      <c r="B11" s="182" t="str">
        <f>LEFT(I2,1)</f>
        <v>　</v>
      </c>
      <c r="C11" s="205" t="s">
        <v>98</v>
      </c>
      <c r="D11" s="206"/>
      <c r="E11" s="8"/>
      <c r="F11" s="14"/>
      <c r="G11" s="14"/>
      <c r="H11" s="14"/>
      <c r="I11" s="16" t="str">
        <f>LEFT(I2,1)&amp;"・"&amp;H11</f>
        <v>　・</v>
      </c>
    </row>
    <row r="12" spans="1:9" ht="13.5" customHeight="1">
      <c r="A12" s="181"/>
      <c r="B12" s="183"/>
      <c r="C12" s="205"/>
      <c r="D12" s="206"/>
      <c r="E12" s="8"/>
      <c r="F12" s="15"/>
      <c r="G12" s="15"/>
      <c r="H12" s="15"/>
      <c r="I12" s="17" t="str">
        <f>LEFT(I2,1)&amp;"・"&amp;H12</f>
        <v>　・</v>
      </c>
    </row>
    <row r="13" spans="1:9" ht="13.5" customHeight="1">
      <c r="A13" s="181">
        <v>4</v>
      </c>
      <c r="B13" s="182" t="str">
        <f>LEFT(I2,1)</f>
        <v>　</v>
      </c>
      <c r="C13" s="205" t="s">
        <v>98</v>
      </c>
      <c r="D13" s="206"/>
      <c r="E13" s="8"/>
      <c r="F13" s="14"/>
      <c r="G13" s="14"/>
      <c r="H13" s="14"/>
      <c r="I13" s="16" t="str">
        <f>LEFT(I2,1)&amp;"・"&amp;H13</f>
        <v>　・</v>
      </c>
    </row>
    <row r="14" spans="1:9" ht="13.5" customHeight="1">
      <c r="A14" s="181"/>
      <c r="B14" s="183"/>
      <c r="C14" s="205"/>
      <c r="D14" s="206"/>
      <c r="E14" s="8"/>
      <c r="F14" s="15"/>
      <c r="G14" s="15"/>
      <c r="H14" s="15"/>
      <c r="I14" s="17" t="str">
        <f>LEFT(I2,1)&amp;"・"&amp;H14</f>
        <v>　・</v>
      </c>
    </row>
    <row r="15" spans="1:9" ht="13.5" customHeight="1">
      <c r="A15" s="181">
        <v>5</v>
      </c>
      <c r="B15" s="182" t="str">
        <f>LEFT(I2,1)</f>
        <v>　</v>
      </c>
      <c r="C15" s="205" t="s">
        <v>98</v>
      </c>
      <c r="D15" s="206"/>
      <c r="E15" s="8"/>
      <c r="F15" s="14"/>
      <c r="G15" s="14"/>
      <c r="H15" s="14"/>
      <c r="I15" s="16" t="str">
        <f>LEFT(I2,1)&amp;"・"&amp;H15</f>
        <v>　・</v>
      </c>
    </row>
    <row r="16" spans="1:9" ht="13.5" customHeight="1">
      <c r="A16" s="181"/>
      <c r="B16" s="183"/>
      <c r="C16" s="205"/>
      <c r="D16" s="206"/>
      <c r="E16" s="8"/>
      <c r="F16" s="15"/>
      <c r="G16" s="15"/>
      <c r="H16" s="15"/>
      <c r="I16" s="17" t="str">
        <f>LEFT(I2,1)&amp;"・"&amp;H16</f>
        <v>　・</v>
      </c>
    </row>
    <row r="17" spans="1:9" ht="13.5" customHeight="1">
      <c r="A17" s="181">
        <v>6</v>
      </c>
      <c r="B17" s="182" t="str">
        <f>LEFT(I2,1)</f>
        <v>　</v>
      </c>
      <c r="C17" s="205" t="s">
        <v>98</v>
      </c>
      <c r="D17" s="206"/>
      <c r="E17" s="8"/>
      <c r="F17" s="14"/>
      <c r="G17" s="14"/>
      <c r="H17" s="14"/>
      <c r="I17" s="16" t="str">
        <f>LEFT(I2,1)&amp;"・"&amp;H17</f>
        <v>　・</v>
      </c>
    </row>
    <row r="18" spans="1:9" ht="13.5" customHeight="1">
      <c r="A18" s="181"/>
      <c r="B18" s="183"/>
      <c r="C18" s="205"/>
      <c r="D18" s="206"/>
      <c r="E18" s="8"/>
      <c r="F18" s="15"/>
      <c r="G18" s="15"/>
      <c r="H18" s="15"/>
      <c r="I18" s="17" t="str">
        <f>LEFT(I2,1)&amp;"・"&amp;H18</f>
        <v>　・</v>
      </c>
    </row>
    <row r="19" spans="1:9" ht="13.5" customHeight="1">
      <c r="A19" s="181">
        <v>7</v>
      </c>
      <c r="B19" s="182" t="str">
        <f>LEFT(I2,1)</f>
        <v>　</v>
      </c>
      <c r="C19" s="205" t="s">
        <v>98</v>
      </c>
      <c r="D19" s="206"/>
      <c r="E19" s="8"/>
      <c r="F19" s="14"/>
      <c r="G19" s="14"/>
      <c r="H19" s="14"/>
      <c r="I19" s="16" t="str">
        <f>LEFT(I2,1)&amp;"・"&amp;H19</f>
        <v>　・</v>
      </c>
    </row>
    <row r="20" spans="1:9" ht="13.5" customHeight="1">
      <c r="A20" s="181"/>
      <c r="B20" s="183"/>
      <c r="C20" s="205"/>
      <c r="D20" s="206"/>
      <c r="E20" s="8"/>
      <c r="F20" s="15"/>
      <c r="G20" s="15"/>
      <c r="H20" s="15"/>
      <c r="I20" s="17" t="str">
        <f>LEFT(I2,1)&amp;"・"&amp;H20</f>
        <v>　・</v>
      </c>
    </row>
    <row r="21" spans="1:9" ht="13.5" customHeight="1">
      <c r="A21" s="181">
        <v>8</v>
      </c>
      <c r="B21" s="182" t="str">
        <f>LEFT(I2,1)</f>
        <v>　</v>
      </c>
      <c r="C21" s="205" t="s">
        <v>98</v>
      </c>
      <c r="D21" s="206"/>
      <c r="E21" s="8"/>
      <c r="F21" s="14"/>
      <c r="G21" s="14"/>
      <c r="H21" s="14"/>
      <c r="I21" s="16" t="str">
        <f>LEFT(I2,1)&amp;"・"&amp;H21</f>
        <v>　・</v>
      </c>
    </row>
    <row r="22" spans="1:9" ht="13.5" customHeight="1">
      <c r="A22" s="181"/>
      <c r="B22" s="183"/>
      <c r="C22" s="205"/>
      <c r="D22" s="206"/>
      <c r="E22" s="8"/>
      <c r="F22" s="15"/>
      <c r="G22" s="15"/>
      <c r="H22" s="15"/>
      <c r="I22" s="17" t="str">
        <f>LEFT(I2,1)&amp;"・"&amp;H22</f>
        <v>　・</v>
      </c>
    </row>
    <row r="23" spans="1:9" ht="13.5" customHeight="1">
      <c r="A23" s="181">
        <v>9</v>
      </c>
      <c r="B23" s="182" t="str">
        <f>LEFT(I2,1)</f>
        <v>　</v>
      </c>
      <c r="C23" s="205" t="s">
        <v>98</v>
      </c>
      <c r="D23" s="206"/>
      <c r="E23" s="8"/>
      <c r="F23" s="14"/>
      <c r="G23" s="14"/>
      <c r="H23" s="14"/>
      <c r="I23" s="16" t="str">
        <f>LEFT(I2,1)&amp;"・"&amp;H23</f>
        <v>　・</v>
      </c>
    </row>
    <row r="24" spans="1:9" ht="13.5" customHeight="1">
      <c r="A24" s="181"/>
      <c r="B24" s="183"/>
      <c r="C24" s="205"/>
      <c r="D24" s="206"/>
      <c r="E24" s="8"/>
      <c r="F24" s="15"/>
      <c r="G24" s="15"/>
      <c r="H24" s="15"/>
      <c r="I24" s="17" t="str">
        <f>LEFT(I2,1)&amp;"・"&amp;H24</f>
        <v>　・</v>
      </c>
    </row>
    <row r="25" spans="1:9" ht="13.5" customHeight="1">
      <c r="A25" s="181">
        <v>10</v>
      </c>
      <c r="B25" s="182" t="str">
        <f>LEFT(I2,1)</f>
        <v>　</v>
      </c>
      <c r="C25" s="205" t="s">
        <v>98</v>
      </c>
      <c r="D25" s="206"/>
      <c r="E25" s="8"/>
      <c r="F25" s="14"/>
      <c r="G25" s="14"/>
      <c r="H25" s="14"/>
      <c r="I25" s="16" t="str">
        <f>LEFT(I2,1)&amp;"・"&amp;H25</f>
        <v>　・</v>
      </c>
    </row>
    <row r="26" spans="1:9" ht="13.5" customHeight="1">
      <c r="A26" s="181"/>
      <c r="B26" s="183"/>
      <c r="C26" s="205"/>
      <c r="D26" s="206"/>
      <c r="E26" s="8"/>
      <c r="F26" s="15"/>
      <c r="G26" s="15"/>
      <c r="H26" s="15"/>
      <c r="I26" s="17" t="str">
        <f>LEFT(I2,1)&amp;"・"&amp;H26</f>
        <v>　・</v>
      </c>
    </row>
    <row r="27" spans="1:9" ht="13.5" customHeight="1">
      <c r="A27" s="181">
        <v>11</v>
      </c>
      <c r="B27" s="182" t="str">
        <f>LEFT(I2,1)</f>
        <v>　</v>
      </c>
      <c r="C27" s="205" t="s">
        <v>98</v>
      </c>
      <c r="D27" s="206"/>
      <c r="E27" s="8"/>
      <c r="F27" s="14"/>
      <c r="G27" s="14"/>
      <c r="H27" s="14"/>
      <c r="I27" s="16" t="str">
        <f>LEFT(I2,1)&amp;"・"&amp;H27</f>
        <v>　・</v>
      </c>
    </row>
    <row r="28" spans="1:9" ht="13.5" customHeight="1">
      <c r="A28" s="181"/>
      <c r="B28" s="183"/>
      <c r="C28" s="205"/>
      <c r="D28" s="206"/>
      <c r="E28" s="8"/>
      <c r="F28" s="15"/>
      <c r="G28" s="15"/>
      <c r="H28" s="15"/>
      <c r="I28" s="17" t="str">
        <f>LEFT(I2,1)&amp;"・"&amp;H28</f>
        <v>　・</v>
      </c>
    </row>
    <row r="29" spans="1:9" ht="13.5" customHeight="1">
      <c r="A29" s="181">
        <v>12</v>
      </c>
      <c r="B29" s="182" t="str">
        <f>LEFT(I2,1)</f>
        <v>　</v>
      </c>
      <c r="C29" s="205" t="s">
        <v>98</v>
      </c>
      <c r="D29" s="206"/>
      <c r="E29" s="8"/>
      <c r="F29" s="14"/>
      <c r="G29" s="14"/>
      <c r="H29" s="14"/>
      <c r="I29" s="16" t="str">
        <f>LEFT(I2,1)&amp;"・"&amp;H29</f>
        <v>　・</v>
      </c>
    </row>
    <row r="30" spans="1:9" ht="13.5" customHeight="1">
      <c r="A30" s="181"/>
      <c r="B30" s="183"/>
      <c r="C30" s="205"/>
      <c r="D30" s="206"/>
      <c r="E30" s="8"/>
      <c r="F30" s="15"/>
      <c r="G30" s="15"/>
      <c r="H30" s="15"/>
      <c r="I30" s="17" t="str">
        <f>LEFT(I2,1)&amp;"・"&amp;H30</f>
        <v>　・</v>
      </c>
    </row>
    <row r="31" spans="1:9" ht="13.5" customHeight="1">
      <c r="A31" s="181">
        <v>13</v>
      </c>
      <c r="B31" s="182" t="str">
        <f>LEFT(I2,1)</f>
        <v>　</v>
      </c>
      <c r="C31" s="205" t="s">
        <v>98</v>
      </c>
      <c r="D31" s="206"/>
      <c r="E31" s="8"/>
      <c r="F31" s="14"/>
      <c r="G31" s="14"/>
      <c r="H31" s="14"/>
      <c r="I31" s="16" t="str">
        <f>LEFT(I2,1)&amp;"・"&amp;H31</f>
        <v>　・</v>
      </c>
    </row>
    <row r="32" spans="1:9" ht="13.5" customHeight="1">
      <c r="A32" s="181"/>
      <c r="B32" s="183"/>
      <c r="C32" s="205"/>
      <c r="D32" s="206"/>
      <c r="E32" s="8"/>
      <c r="F32" s="15"/>
      <c r="G32" s="15"/>
      <c r="H32" s="15"/>
      <c r="I32" s="17" t="str">
        <f>LEFT(I2,1)&amp;"・"&amp;H32</f>
        <v>　・</v>
      </c>
    </row>
    <row r="33" spans="1:9" ht="13.5" customHeight="1">
      <c r="A33" s="181">
        <v>14</v>
      </c>
      <c r="B33" s="182" t="str">
        <f>LEFT(I2,1)</f>
        <v>　</v>
      </c>
      <c r="C33" s="205" t="s">
        <v>98</v>
      </c>
      <c r="D33" s="206"/>
      <c r="E33" s="8"/>
      <c r="F33" s="14"/>
      <c r="G33" s="14"/>
      <c r="H33" s="14"/>
      <c r="I33" s="16" t="str">
        <f>LEFT(I2,1)&amp;"・"&amp;H33</f>
        <v>　・</v>
      </c>
    </row>
    <row r="34" spans="1:9" ht="13.5" customHeight="1">
      <c r="A34" s="181"/>
      <c r="B34" s="183"/>
      <c r="C34" s="205"/>
      <c r="D34" s="206"/>
      <c r="E34" s="8"/>
      <c r="F34" s="15"/>
      <c r="G34" s="15"/>
      <c r="H34" s="15"/>
      <c r="I34" s="17" t="str">
        <f>LEFT(I2,1)&amp;"・"&amp;H34</f>
        <v>　・</v>
      </c>
    </row>
    <row r="35" spans="1:9" ht="13.5" customHeight="1">
      <c r="A35" s="181">
        <v>15</v>
      </c>
      <c r="B35" s="182" t="str">
        <f>LEFT(I2,1)</f>
        <v>　</v>
      </c>
      <c r="C35" s="205" t="s">
        <v>98</v>
      </c>
      <c r="D35" s="206"/>
      <c r="E35" s="8"/>
      <c r="F35" s="14"/>
      <c r="G35" s="14"/>
      <c r="H35" s="14"/>
      <c r="I35" s="16" t="str">
        <f>LEFT(I2,1)&amp;"・"&amp;H35</f>
        <v>　・</v>
      </c>
    </row>
    <row r="36" spans="1:9" ht="13.5" customHeight="1">
      <c r="A36" s="181"/>
      <c r="B36" s="183"/>
      <c r="C36" s="205"/>
      <c r="D36" s="206"/>
      <c r="E36" s="8"/>
      <c r="F36" s="15"/>
      <c r="G36" s="15"/>
      <c r="H36" s="15"/>
      <c r="I36" s="17" t="str">
        <f>LEFT(I2,1)&amp;"・"&amp;H36</f>
        <v>　・</v>
      </c>
    </row>
    <row r="37" spans="1:9" ht="13.5" customHeight="1">
      <c r="A37" s="181">
        <v>16</v>
      </c>
      <c r="B37" s="182" t="str">
        <f>LEFT(I2,1)</f>
        <v>　</v>
      </c>
      <c r="C37" s="205" t="s">
        <v>98</v>
      </c>
      <c r="D37" s="206"/>
      <c r="E37" s="8"/>
      <c r="F37" s="14"/>
      <c r="G37" s="14"/>
      <c r="H37" s="14"/>
      <c r="I37" s="16" t="str">
        <f>LEFT(I2,1)&amp;"・"&amp;H37</f>
        <v>　・</v>
      </c>
    </row>
    <row r="38" spans="1:9" ht="13.5" customHeight="1">
      <c r="A38" s="181"/>
      <c r="B38" s="183"/>
      <c r="C38" s="205"/>
      <c r="D38" s="206"/>
      <c r="E38" s="8"/>
      <c r="F38" s="15"/>
      <c r="G38" s="15"/>
      <c r="H38" s="15"/>
      <c r="I38" s="17" t="str">
        <f>LEFT(I2,1)&amp;"・"&amp;H38</f>
        <v>　・</v>
      </c>
    </row>
    <row r="39" spans="1:9" ht="13.5" customHeight="1">
      <c r="A39" s="181">
        <v>17</v>
      </c>
      <c r="B39" s="182" t="str">
        <f>LEFT(I2,1)</f>
        <v>　</v>
      </c>
      <c r="C39" s="205" t="s">
        <v>98</v>
      </c>
      <c r="D39" s="206"/>
      <c r="E39" s="8"/>
      <c r="F39" s="14"/>
      <c r="G39" s="14"/>
      <c r="H39" s="14"/>
      <c r="I39" s="16" t="str">
        <f>LEFT(I2,1)&amp;"・"&amp;H39</f>
        <v>　・</v>
      </c>
    </row>
    <row r="40" spans="1:9" ht="13.5" customHeight="1">
      <c r="A40" s="181"/>
      <c r="B40" s="183"/>
      <c r="C40" s="205"/>
      <c r="D40" s="206"/>
      <c r="E40" s="8"/>
      <c r="F40" s="15"/>
      <c r="G40" s="15"/>
      <c r="H40" s="15"/>
      <c r="I40" s="17" t="str">
        <f>LEFT(I2,1)&amp;"・"&amp;H40</f>
        <v>　・</v>
      </c>
    </row>
    <row r="41" spans="1:9" ht="13.5" customHeight="1">
      <c r="A41" s="181">
        <v>18</v>
      </c>
      <c r="B41" s="182" t="str">
        <f>LEFT(I2,1)</f>
        <v>　</v>
      </c>
      <c r="C41" s="205" t="s">
        <v>98</v>
      </c>
      <c r="D41" s="206"/>
      <c r="E41" s="8"/>
      <c r="F41" s="14"/>
      <c r="G41" s="14"/>
      <c r="H41" s="14"/>
      <c r="I41" s="16" t="str">
        <f>LEFT(I2,1)&amp;"・"&amp;H41</f>
        <v>　・</v>
      </c>
    </row>
    <row r="42" spans="1:9" ht="13.5" customHeight="1">
      <c r="A42" s="181"/>
      <c r="B42" s="183"/>
      <c r="C42" s="205"/>
      <c r="D42" s="206"/>
      <c r="E42" s="8"/>
      <c r="F42" s="15"/>
      <c r="G42" s="15"/>
      <c r="H42" s="15"/>
      <c r="I42" s="17" t="str">
        <f>LEFT(I2,1)&amp;"・"&amp;H42</f>
        <v>　・</v>
      </c>
    </row>
    <row r="43" spans="1:9" ht="13.5" customHeight="1">
      <c r="A43" s="181">
        <v>19</v>
      </c>
      <c r="B43" s="182" t="str">
        <f>LEFT(I2,1)</f>
        <v>　</v>
      </c>
      <c r="C43" s="205" t="s">
        <v>98</v>
      </c>
      <c r="D43" s="206"/>
      <c r="E43" s="8"/>
      <c r="F43" s="14"/>
      <c r="G43" s="14"/>
      <c r="H43" s="14"/>
      <c r="I43" s="16" t="str">
        <f>LEFT(I2,1)&amp;"・"&amp;H43</f>
        <v>　・</v>
      </c>
    </row>
    <row r="44" spans="1:9" ht="13.5" customHeight="1">
      <c r="A44" s="181"/>
      <c r="B44" s="183"/>
      <c r="C44" s="205"/>
      <c r="D44" s="206"/>
      <c r="E44" s="8"/>
      <c r="F44" s="15"/>
      <c r="G44" s="15"/>
      <c r="H44" s="15"/>
      <c r="I44" s="17" t="str">
        <f>LEFT(I2,1)&amp;"・"&amp;H44</f>
        <v>　・</v>
      </c>
    </row>
    <row r="45" spans="1:9" ht="13.5" customHeight="1">
      <c r="A45" s="181">
        <v>20</v>
      </c>
      <c r="B45" s="182" t="str">
        <f>LEFT(I22,1)</f>
        <v>　</v>
      </c>
      <c r="C45" s="205" t="s">
        <v>98</v>
      </c>
      <c r="D45" s="206"/>
      <c r="E45" s="8"/>
      <c r="F45" s="14"/>
      <c r="G45" s="14"/>
      <c r="H45" s="14"/>
      <c r="I45" s="16" t="str">
        <f>LEFT(I2,1)&amp;"・"&amp;H45</f>
        <v>　・</v>
      </c>
    </row>
    <row r="46" spans="1:9" ht="13.5" customHeight="1">
      <c r="A46" s="181"/>
      <c r="B46" s="183"/>
      <c r="C46" s="205"/>
      <c r="D46" s="206"/>
      <c r="E46" s="8"/>
      <c r="F46" s="15"/>
      <c r="G46" s="15"/>
      <c r="H46" s="15"/>
      <c r="I46" s="17" t="str">
        <f>LEFT(I2,1)&amp;"・"&amp;H46</f>
        <v>　・</v>
      </c>
    </row>
  </sheetData>
  <sheetProtection formatCells="0"/>
  <mergeCells count="83">
    <mergeCell ref="H4:I4"/>
    <mergeCell ref="A1:I1"/>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5:A16"/>
    <mergeCell ref="B15:B16"/>
    <mergeCell ref="C15:C16"/>
    <mergeCell ref="D15:D16"/>
    <mergeCell ref="A17:A18"/>
    <mergeCell ref="B17:B18"/>
    <mergeCell ref="C17:C18"/>
    <mergeCell ref="D17:D18"/>
    <mergeCell ref="A19:A20"/>
    <mergeCell ref="B19:B20"/>
    <mergeCell ref="C19:C20"/>
    <mergeCell ref="D19:D20"/>
    <mergeCell ref="B23:B24"/>
    <mergeCell ref="C23:C24"/>
    <mergeCell ref="D23:D24"/>
    <mergeCell ref="A21:A22"/>
    <mergeCell ref="B21:B22"/>
    <mergeCell ref="C21:C22"/>
    <mergeCell ref="D21:D22"/>
    <mergeCell ref="C2:F2"/>
    <mergeCell ref="A27:A28"/>
    <mergeCell ref="B27:B28"/>
    <mergeCell ref="C27:C28"/>
    <mergeCell ref="D27:D28"/>
    <mergeCell ref="A25:A26"/>
    <mergeCell ref="B25:B26"/>
    <mergeCell ref="C25:C26"/>
    <mergeCell ref="D25:D26"/>
    <mergeCell ref="A23:A24"/>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C43:C44"/>
    <mergeCell ref="D43:D44"/>
    <mergeCell ref="A37:A38"/>
    <mergeCell ref="B37:B38"/>
    <mergeCell ref="C37:C38"/>
    <mergeCell ref="D37:D38"/>
    <mergeCell ref="A39:A40"/>
    <mergeCell ref="B39:B40"/>
    <mergeCell ref="C39:C40"/>
    <mergeCell ref="D39:D40"/>
    <mergeCell ref="A45:A46"/>
    <mergeCell ref="B45:B46"/>
    <mergeCell ref="C45:C46"/>
    <mergeCell ref="D45:D46"/>
    <mergeCell ref="A41:A42"/>
    <mergeCell ref="B41:B42"/>
    <mergeCell ref="C41:C42"/>
    <mergeCell ref="D41:D42"/>
    <mergeCell ref="A43:A44"/>
    <mergeCell ref="B43:B44"/>
  </mergeCells>
  <dataValidations count="1">
    <dataValidation type="list" allowBlank="1" showInputMessage="1" showErrorMessage="1" promptTitle="種目名" prompt="リストから種目を選択して下さい" sqref="C7:C46">
      <formula1>"　,WD"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P46"/>
  <sheetViews>
    <sheetView showZeros="0" zoomScalePageLayoutView="0" workbookViewId="0" topLeftCell="A1">
      <selection activeCell="A1" sqref="A1:I1"/>
    </sheetView>
  </sheetViews>
  <sheetFormatPr defaultColWidth="9.00390625" defaultRowHeight="13.5"/>
  <cols>
    <col min="1" max="1" width="2.625" style="11" customWidth="1"/>
    <col min="2" max="2" width="2.625" style="3" customWidth="1"/>
    <col min="3" max="3" width="8.125" style="0" customWidth="1"/>
    <col min="4" max="5" width="2.625" style="1" customWidth="1"/>
    <col min="6" max="7" width="14.625" style="0" customWidth="1"/>
    <col min="8" max="8" width="16.625" style="0" customWidth="1"/>
    <col min="9" max="9" width="19.625" style="0" customWidth="1"/>
    <col min="10" max="10" width="4.25390625" style="0" customWidth="1"/>
  </cols>
  <sheetData>
    <row r="1" spans="1:11" ht="26.25" customHeight="1">
      <c r="A1" s="190" t="str">
        <f>'表紙男子複'!L2</f>
        <v>平成２５年度　第６２回近畿総合バドミントン選手権大会申込書</v>
      </c>
      <c r="B1" s="190"/>
      <c r="C1" s="190"/>
      <c r="D1" s="190"/>
      <c r="E1" s="190"/>
      <c r="F1" s="190"/>
      <c r="G1" s="190"/>
      <c r="H1" s="190"/>
      <c r="I1" s="190"/>
      <c r="K1" s="11" t="s">
        <v>4</v>
      </c>
    </row>
    <row r="2" spans="1:16" ht="27" customHeight="1">
      <c r="A2" s="12"/>
      <c r="B2" s="12"/>
      <c r="C2" s="190" t="s">
        <v>44</v>
      </c>
      <c r="D2" s="191"/>
      <c r="E2" s="191"/>
      <c r="F2" s="192"/>
      <c r="G2" s="101" t="s">
        <v>90</v>
      </c>
      <c r="H2" s="102" t="s">
        <v>4</v>
      </c>
      <c r="I2" s="37" t="str">
        <f>'表紙男子複'!I2</f>
        <v>　</v>
      </c>
      <c r="K2" s="11" t="s">
        <v>10</v>
      </c>
      <c r="L2" s="7">
        <f>'表紙男子複'!L4</f>
        <v>0</v>
      </c>
      <c r="M2" s="21"/>
      <c r="O2" s="11"/>
      <c r="P2" s="35"/>
    </row>
    <row r="3" spans="1:16" ht="10.5" customHeight="1">
      <c r="A3" s="12"/>
      <c r="B3" s="12"/>
      <c r="C3" s="12"/>
      <c r="D3" s="12"/>
      <c r="E3" s="12"/>
      <c r="F3" s="29"/>
      <c r="G3" s="30"/>
      <c r="H3" s="20"/>
      <c r="I3" s="34"/>
      <c r="K3" s="11"/>
      <c r="L3" s="33"/>
      <c r="M3" s="21"/>
      <c r="O3" s="11"/>
      <c r="P3" s="35"/>
    </row>
    <row r="4" spans="3:9" ht="13.5" customHeight="1">
      <c r="C4" s="31"/>
      <c r="D4" s="19"/>
      <c r="E4" s="19"/>
      <c r="F4" s="31"/>
      <c r="G4" s="31"/>
      <c r="H4" s="207" t="str">
        <f>I2&amp;"バドミントン協会"</f>
        <v>　バドミントン協会</v>
      </c>
      <c r="I4" s="207"/>
    </row>
    <row r="5" spans="3:12" ht="13.5">
      <c r="C5" s="31"/>
      <c r="D5" s="19"/>
      <c r="E5" s="19"/>
      <c r="F5" s="31"/>
      <c r="G5" s="31"/>
      <c r="H5" s="31"/>
      <c r="L5" s="36"/>
    </row>
    <row r="6" spans="2:9" ht="27" customHeight="1">
      <c r="B6" s="5"/>
      <c r="C6" s="69" t="s">
        <v>1</v>
      </c>
      <c r="D6" s="67" t="s">
        <v>3</v>
      </c>
      <c r="E6" s="86" t="s">
        <v>2</v>
      </c>
      <c r="F6" s="69" t="s">
        <v>6</v>
      </c>
      <c r="G6" s="69" t="s">
        <v>43</v>
      </c>
      <c r="H6" s="69" t="s">
        <v>9</v>
      </c>
      <c r="I6" s="69" t="s">
        <v>11</v>
      </c>
    </row>
    <row r="7" spans="1:9" ht="13.5">
      <c r="A7" s="181">
        <v>1</v>
      </c>
      <c r="B7" s="182" t="str">
        <f>LEFT(I2,1)</f>
        <v>　</v>
      </c>
      <c r="C7" s="205"/>
      <c r="D7" s="206"/>
      <c r="E7" s="8"/>
      <c r="F7" s="14"/>
      <c r="G7" s="14"/>
      <c r="H7" s="14"/>
      <c r="I7" s="16" t="str">
        <f>LEFT(I2,1)&amp;"・"&amp;H7</f>
        <v>　・</v>
      </c>
    </row>
    <row r="8" spans="1:9" ht="13.5">
      <c r="A8" s="181"/>
      <c r="B8" s="183"/>
      <c r="C8" s="205"/>
      <c r="D8" s="206"/>
      <c r="E8" s="8"/>
      <c r="F8" s="15"/>
      <c r="G8" s="15"/>
      <c r="H8" s="15"/>
      <c r="I8" s="17" t="str">
        <f>LEFT(I2,1)&amp;"・"&amp;H8</f>
        <v>　・</v>
      </c>
    </row>
    <row r="9" spans="1:9" ht="13.5" customHeight="1">
      <c r="A9" s="181">
        <v>2</v>
      </c>
      <c r="B9" s="182" t="str">
        <f>LEFT(I2,1)</f>
        <v>　</v>
      </c>
      <c r="C9" s="205"/>
      <c r="D9" s="206"/>
      <c r="E9" s="8"/>
      <c r="F9" s="14"/>
      <c r="G9" s="14"/>
      <c r="H9" s="14"/>
      <c r="I9" s="16" t="str">
        <f>LEFT(I2,1)&amp;"・"&amp;H9</f>
        <v>　・</v>
      </c>
    </row>
    <row r="10" spans="1:9" ht="13.5" customHeight="1">
      <c r="A10" s="181"/>
      <c r="B10" s="183"/>
      <c r="C10" s="205"/>
      <c r="D10" s="206"/>
      <c r="E10" s="8"/>
      <c r="F10" s="15"/>
      <c r="G10" s="15"/>
      <c r="H10" s="15"/>
      <c r="I10" s="17" t="str">
        <f>LEFT(I2,1)&amp;"・"&amp;H10</f>
        <v>　・</v>
      </c>
    </row>
    <row r="11" spans="1:9" ht="13.5" customHeight="1">
      <c r="A11" s="181">
        <v>3</v>
      </c>
      <c r="B11" s="182" t="str">
        <f>LEFT(I2,1)</f>
        <v>　</v>
      </c>
      <c r="C11" s="205"/>
      <c r="D11" s="206"/>
      <c r="E11" s="8"/>
      <c r="F11" s="14"/>
      <c r="G11" s="14"/>
      <c r="H11" s="14"/>
      <c r="I11" s="16" t="str">
        <f>LEFT(I2,1)&amp;"・"&amp;H11</f>
        <v>　・</v>
      </c>
    </row>
    <row r="12" spans="1:9" ht="13.5" customHeight="1">
      <c r="A12" s="181"/>
      <c r="B12" s="183"/>
      <c r="C12" s="205"/>
      <c r="D12" s="206"/>
      <c r="E12" s="8"/>
      <c r="F12" s="15"/>
      <c r="G12" s="15"/>
      <c r="H12" s="15"/>
      <c r="I12" s="17" t="str">
        <f>LEFT(I2,1)&amp;"・"&amp;H12</f>
        <v>　・</v>
      </c>
    </row>
    <row r="13" spans="1:9" ht="13.5" customHeight="1">
      <c r="A13" s="181">
        <v>4</v>
      </c>
      <c r="B13" s="182" t="str">
        <f>LEFT(I2,1)</f>
        <v>　</v>
      </c>
      <c r="C13" s="205"/>
      <c r="D13" s="206"/>
      <c r="E13" s="8"/>
      <c r="F13" s="14"/>
      <c r="G13" s="14"/>
      <c r="H13" s="14"/>
      <c r="I13" s="16" t="str">
        <f>LEFT(I2,1)&amp;"・"&amp;H13</f>
        <v>　・</v>
      </c>
    </row>
    <row r="14" spans="1:9" ht="13.5" customHeight="1">
      <c r="A14" s="181"/>
      <c r="B14" s="183"/>
      <c r="C14" s="205"/>
      <c r="D14" s="206"/>
      <c r="E14" s="8"/>
      <c r="F14" s="15"/>
      <c r="G14" s="15"/>
      <c r="H14" s="15"/>
      <c r="I14" s="17" t="str">
        <f>LEFT(I2,1)&amp;"・"&amp;H14</f>
        <v>　・</v>
      </c>
    </row>
    <row r="15" spans="1:9" ht="13.5" customHeight="1">
      <c r="A15" s="181">
        <v>5</v>
      </c>
      <c r="B15" s="182" t="str">
        <f>LEFT(I2,1)</f>
        <v>　</v>
      </c>
      <c r="C15" s="205"/>
      <c r="D15" s="206"/>
      <c r="E15" s="8"/>
      <c r="F15" s="14"/>
      <c r="G15" s="14"/>
      <c r="H15" s="14"/>
      <c r="I15" s="16" t="str">
        <f>LEFT(I2,1)&amp;"・"&amp;H15</f>
        <v>　・</v>
      </c>
    </row>
    <row r="16" spans="1:9" ht="13.5" customHeight="1">
      <c r="A16" s="181"/>
      <c r="B16" s="183"/>
      <c r="C16" s="205"/>
      <c r="D16" s="206"/>
      <c r="E16" s="8"/>
      <c r="F16" s="15"/>
      <c r="G16" s="15"/>
      <c r="H16" s="15"/>
      <c r="I16" s="17" t="str">
        <f>LEFT(I2,1)&amp;"・"&amp;H16</f>
        <v>　・</v>
      </c>
    </row>
    <row r="17" spans="1:9" ht="13.5" customHeight="1">
      <c r="A17" s="181">
        <v>6</v>
      </c>
      <c r="B17" s="182" t="str">
        <f>LEFT(I2,1)</f>
        <v>　</v>
      </c>
      <c r="C17" s="205"/>
      <c r="D17" s="206"/>
      <c r="E17" s="8"/>
      <c r="F17" s="14"/>
      <c r="G17" s="14"/>
      <c r="H17" s="14"/>
      <c r="I17" s="16" t="str">
        <f>LEFT(I2,1)&amp;"・"&amp;H17</f>
        <v>　・</v>
      </c>
    </row>
    <row r="18" spans="1:9" ht="13.5" customHeight="1">
      <c r="A18" s="181"/>
      <c r="B18" s="183"/>
      <c r="C18" s="205"/>
      <c r="D18" s="206"/>
      <c r="E18" s="8"/>
      <c r="F18" s="15"/>
      <c r="G18" s="15"/>
      <c r="H18" s="15"/>
      <c r="I18" s="17" t="str">
        <f>LEFT(I2,1)&amp;"・"&amp;H18</f>
        <v>　・</v>
      </c>
    </row>
    <row r="19" spans="1:9" ht="13.5" customHeight="1">
      <c r="A19" s="181">
        <v>7</v>
      </c>
      <c r="B19" s="182" t="str">
        <f>LEFT(I2,1)</f>
        <v>　</v>
      </c>
      <c r="C19" s="205"/>
      <c r="D19" s="206"/>
      <c r="E19" s="8"/>
      <c r="F19" s="14"/>
      <c r="G19" s="14"/>
      <c r="H19" s="14"/>
      <c r="I19" s="16" t="str">
        <f>LEFT(I2,1)&amp;"・"&amp;H19</f>
        <v>　・</v>
      </c>
    </row>
    <row r="20" spans="1:9" ht="13.5" customHeight="1">
      <c r="A20" s="181"/>
      <c r="B20" s="183"/>
      <c r="C20" s="205"/>
      <c r="D20" s="206"/>
      <c r="E20" s="8"/>
      <c r="F20" s="15"/>
      <c r="G20" s="15"/>
      <c r="H20" s="15"/>
      <c r="I20" s="17" t="str">
        <f>LEFT(I2,1)&amp;"・"&amp;H20</f>
        <v>　・</v>
      </c>
    </row>
    <row r="21" spans="1:9" ht="13.5" customHeight="1">
      <c r="A21" s="181">
        <v>8</v>
      </c>
      <c r="B21" s="182" t="str">
        <f>LEFT(I2,1)</f>
        <v>　</v>
      </c>
      <c r="C21" s="205"/>
      <c r="D21" s="206"/>
      <c r="E21" s="8"/>
      <c r="F21" s="14"/>
      <c r="G21" s="14"/>
      <c r="H21" s="14"/>
      <c r="I21" s="16" t="str">
        <f>LEFT(I2,1)&amp;"・"&amp;H21</f>
        <v>　・</v>
      </c>
    </row>
    <row r="22" spans="1:9" ht="13.5" customHeight="1">
      <c r="A22" s="181"/>
      <c r="B22" s="183"/>
      <c r="C22" s="205"/>
      <c r="D22" s="206"/>
      <c r="E22" s="8"/>
      <c r="F22" s="15"/>
      <c r="G22" s="15"/>
      <c r="H22" s="15"/>
      <c r="I22" s="17" t="str">
        <f>LEFT(I2,1)&amp;"・"&amp;H22</f>
        <v>　・</v>
      </c>
    </row>
    <row r="23" spans="1:9" ht="13.5" customHeight="1">
      <c r="A23" s="181">
        <v>9</v>
      </c>
      <c r="B23" s="182" t="str">
        <f>LEFT(I2,1)</f>
        <v>　</v>
      </c>
      <c r="C23" s="205"/>
      <c r="D23" s="206"/>
      <c r="E23" s="8"/>
      <c r="F23" s="14"/>
      <c r="G23" s="14"/>
      <c r="H23" s="14"/>
      <c r="I23" s="16" t="str">
        <f>LEFT(I2,1)&amp;"・"&amp;H23</f>
        <v>　・</v>
      </c>
    </row>
    <row r="24" spans="1:9" ht="13.5" customHeight="1">
      <c r="A24" s="181"/>
      <c r="B24" s="183"/>
      <c r="C24" s="205"/>
      <c r="D24" s="206"/>
      <c r="E24" s="8"/>
      <c r="F24" s="15"/>
      <c r="G24" s="15"/>
      <c r="H24" s="15"/>
      <c r="I24" s="17" t="str">
        <f>LEFT(I2,1)&amp;"・"&amp;H24</f>
        <v>　・</v>
      </c>
    </row>
    <row r="25" spans="1:9" ht="13.5" customHeight="1">
      <c r="A25" s="181">
        <v>10</v>
      </c>
      <c r="B25" s="182" t="str">
        <f>LEFT(I2,1)</f>
        <v>　</v>
      </c>
      <c r="C25" s="205"/>
      <c r="D25" s="206"/>
      <c r="E25" s="8"/>
      <c r="F25" s="14"/>
      <c r="G25" s="14"/>
      <c r="H25" s="14"/>
      <c r="I25" s="16" t="str">
        <f>LEFT(I2,1)&amp;"・"&amp;H25</f>
        <v>　・</v>
      </c>
    </row>
    <row r="26" spans="1:9" ht="13.5" customHeight="1">
      <c r="A26" s="181"/>
      <c r="B26" s="183"/>
      <c r="C26" s="205"/>
      <c r="D26" s="206"/>
      <c r="E26" s="8"/>
      <c r="F26" s="15"/>
      <c r="G26" s="15"/>
      <c r="H26" s="15"/>
      <c r="I26" s="17" t="str">
        <f>LEFT(I2,1)&amp;"・"&amp;H26</f>
        <v>　・</v>
      </c>
    </row>
    <row r="27" spans="1:9" ht="13.5">
      <c r="A27" s="181">
        <v>11</v>
      </c>
      <c r="B27" s="182" t="str">
        <f>LEFT(I22,1)</f>
        <v>　</v>
      </c>
      <c r="C27" s="205"/>
      <c r="D27" s="206"/>
      <c r="E27" s="8"/>
      <c r="F27" s="14"/>
      <c r="G27" s="14"/>
      <c r="H27" s="14"/>
      <c r="I27" s="16" t="str">
        <f>LEFT(I22,1)&amp;"・"&amp;H27</f>
        <v>　・</v>
      </c>
    </row>
    <row r="28" spans="1:9" ht="13.5">
      <c r="A28" s="181"/>
      <c r="B28" s="183"/>
      <c r="C28" s="205"/>
      <c r="D28" s="206"/>
      <c r="E28" s="8"/>
      <c r="F28" s="15"/>
      <c r="G28" s="15"/>
      <c r="H28" s="15"/>
      <c r="I28" s="17" t="str">
        <f>LEFT(I22,1)&amp;"・"&amp;H28</f>
        <v>　・</v>
      </c>
    </row>
    <row r="29" spans="1:9" ht="13.5" customHeight="1">
      <c r="A29" s="181">
        <v>12</v>
      </c>
      <c r="B29" s="182" t="str">
        <f>LEFT(I22,1)</f>
        <v>　</v>
      </c>
      <c r="C29" s="205"/>
      <c r="D29" s="206"/>
      <c r="E29" s="8"/>
      <c r="F29" s="14"/>
      <c r="G29" s="14"/>
      <c r="H29" s="14"/>
      <c r="I29" s="16" t="str">
        <f>LEFT(I22,1)&amp;"・"&amp;H29</f>
        <v>　・</v>
      </c>
    </row>
    <row r="30" spans="1:9" ht="13.5" customHeight="1">
      <c r="A30" s="181"/>
      <c r="B30" s="183"/>
      <c r="C30" s="205"/>
      <c r="D30" s="206"/>
      <c r="E30" s="8"/>
      <c r="F30" s="15"/>
      <c r="G30" s="15"/>
      <c r="H30" s="15"/>
      <c r="I30" s="17" t="str">
        <f>LEFT(I22,1)&amp;"・"&amp;H30</f>
        <v>　・</v>
      </c>
    </row>
    <row r="31" spans="1:9" ht="13.5" customHeight="1">
      <c r="A31" s="181">
        <v>13</v>
      </c>
      <c r="B31" s="182" t="str">
        <f>LEFT(I22,1)</f>
        <v>　</v>
      </c>
      <c r="C31" s="205"/>
      <c r="D31" s="206"/>
      <c r="E31" s="8"/>
      <c r="F31" s="14"/>
      <c r="G31" s="14"/>
      <c r="H31" s="14"/>
      <c r="I31" s="16" t="str">
        <f>LEFT(I22,1)&amp;"・"&amp;H31</f>
        <v>　・</v>
      </c>
    </row>
    <row r="32" spans="1:9" ht="13.5" customHeight="1">
      <c r="A32" s="181"/>
      <c r="B32" s="183"/>
      <c r="C32" s="205"/>
      <c r="D32" s="206"/>
      <c r="E32" s="8"/>
      <c r="F32" s="15"/>
      <c r="G32" s="15"/>
      <c r="H32" s="15"/>
      <c r="I32" s="17" t="str">
        <f>LEFT(I22,1)&amp;"・"&amp;H32</f>
        <v>　・</v>
      </c>
    </row>
    <row r="33" spans="1:9" ht="13.5" customHeight="1">
      <c r="A33" s="181">
        <v>14</v>
      </c>
      <c r="B33" s="182" t="str">
        <f>LEFT(I22,1)</f>
        <v>　</v>
      </c>
      <c r="C33" s="205"/>
      <c r="D33" s="206"/>
      <c r="E33" s="8"/>
      <c r="F33" s="14"/>
      <c r="G33" s="14"/>
      <c r="H33" s="14"/>
      <c r="I33" s="16" t="str">
        <f>LEFT(I22,1)&amp;"・"&amp;H33</f>
        <v>　・</v>
      </c>
    </row>
    <row r="34" spans="1:9" ht="13.5" customHeight="1">
      <c r="A34" s="181"/>
      <c r="B34" s="183"/>
      <c r="C34" s="205"/>
      <c r="D34" s="206"/>
      <c r="E34" s="8"/>
      <c r="F34" s="15"/>
      <c r="G34" s="15"/>
      <c r="H34" s="15"/>
      <c r="I34" s="17" t="str">
        <f>LEFT(I22,1)&amp;"・"&amp;H34</f>
        <v>　・</v>
      </c>
    </row>
    <row r="35" spans="1:9" ht="13.5" customHeight="1">
      <c r="A35" s="181">
        <v>15</v>
      </c>
      <c r="B35" s="182" t="str">
        <f>LEFT(I22,1)</f>
        <v>　</v>
      </c>
      <c r="C35" s="205"/>
      <c r="D35" s="206"/>
      <c r="E35" s="8"/>
      <c r="F35" s="14"/>
      <c r="G35" s="14"/>
      <c r="H35" s="14"/>
      <c r="I35" s="16" t="str">
        <f>LEFT(I22,1)&amp;"・"&amp;H35</f>
        <v>　・</v>
      </c>
    </row>
    <row r="36" spans="1:9" ht="13.5" customHeight="1">
      <c r="A36" s="181"/>
      <c r="B36" s="183"/>
      <c r="C36" s="205"/>
      <c r="D36" s="206"/>
      <c r="E36" s="8"/>
      <c r="F36" s="15"/>
      <c r="G36" s="15"/>
      <c r="H36" s="15"/>
      <c r="I36" s="17" t="str">
        <f>LEFT(I22,1)&amp;"・"&amp;H36</f>
        <v>　・</v>
      </c>
    </row>
    <row r="37" spans="1:9" ht="13.5" customHeight="1">
      <c r="A37" s="181">
        <v>16</v>
      </c>
      <c r="B37" s="182" t="str">
        <f>LEFT(I22,1)</f>
        <v>　</v>
      </c>
      <c r="C37" s="205"/>
      <c r="D37" s="206"/>
      <c r="E37" s="8"/>
      <c r="F37" s="14"/>
      <c r="G37" s="14"/>
      <c r="H37" s="14"/>
      <c r="I37" s="16" t="str">
        <f>LEFT(I22,1)&amp;"・"&amp;H37</f>
        <v>　・</v>
      </c>
    </row>
    <row r="38" spans="1:9" ht="13.5" customHeight="1">
      <c r="A38" s="181"/>
      <c r="B38" s="183"/>
      <c r="C38" s="205"/>
      <c r="D38" s="206"/>
      <c r="E38" s="8"/>
      <c r="F38" s="15"/>
      <c r="G38" s="15"/>
      <c r="H38" s="15"/>
      <c r="I38" s="17" t="str">
        <f>LEFT(I22,1)&amp;"・"&amp;H38</f>
        <v>　・</v>
      </c>
    </row>
    <row r="39" spans="1:9" ht="13.5" customHeight="1">
      <c r="A39" s="181">
        <v>17</v>
      </c>
      <c r="B39" s="182" t="str">
        <f>LEFT(I22,1)</f>
        <v>　</v>
      </c>
      <c r="C39" s="205"/>
      <c r="D39" s="206"/>
      <c r="E39" s="8"/>
      <c r="F39" s="14"/>
      <c r="G39" s="14"/>
      <c r="H39" s="14"/>
      <c r="I39" s="16" t="str">
        <f>LEFT(I22,1)&amp;"・"&amp;H39</f>
        <v>　・</v>
      </c>
    </row>
    <row r="40" spans="1:9" ht="13.5" customHeight="1">
      <c r="A40" s="181"/>
      <c r="B40" s="183"/>
      <c r="C40" s="205"/>
      <c r="D40" s="206"/>
      <c r="E40" s="8"/>
      <c r="F40" s="15"/>
      <c r="G40" s="15"/>
      <c r="H40" s="15"/>
      <c r="I40" s="17" t="str">
        <f>LEFT(I22,1)&amp;"・"&amp;H40</f>
        <v>　・</v>
      </c>
    </row>
    <row r="41" spans="1:9" ht="13.5" customHeight="1">
      <c r="A41" s="181">
        <v>18</v>
      </c>
      <c r="B41" s="182" t="str">
        <f>LEFT(I22,1)</f>
        <v>　</v>
      </c>
      <c r="C41" s="205"/>
      <c r="D41" s="206"/>
      <c r="E41" s="8"/>
      <c r="F41" s="14"/>
      <c r="G41" s="14"/>
      <c r="H41" s="14"/>
      <c r="I41" s="16" t="str">
        <f>LEFT(I22,1)&amp;"・"&amp;H41</f>
        <v>　・</v>
      </c>
    </row>
    <row r="42" spans="1:9" ht="13.5" customHeight="1">
      <c r="A42" s="181"/>
      <c r="B42" s="183"/>
      <c r="C42" s="205"/>
      <c r="D42" s="206"/>
      <c r="E42" s="8"/>
      <c r="F42" s="15"/>
      <c r="G42" s="15"/>
      <c r="H42" s="15"/>
      <c r="I42" s="17" t="str">
        <f>LEFT(I22,1)&amp;"・"&amp;H42</f>
        <v>　・</v>
      </c>
    </row>
    <row r="43" spans="1:9" ht="13.5" customHeight="1">
      <c r="A43" s="181">
        <v>19</v>
      </c>
      <c r="B43" s="182" t="str">
        <f>LEFT(I22,1)</f>
        <v>　</v>
      </c>
      <c r="C43" s="205"/>
      <c r="D43" s="206"/>
      <c r="E43" s="8"/>
      <c r="F43" s="14"/>
      <c r="G43" s="14"/>
      <c r="H43" s="14"/>
      <c r="I43" s="16" t="str">
        <f>LEFT(I22,1)&amp;"・"&amp;H43</f>
        <v>　・</v>
      </c>
    </row>
    <row r="44" spans="1:9" ht="13.5" customHeight="1">
      <c r="A44" s="181"/>
      <c r="B44" s="183"/>
      <c r="C44" s="205"/>
      <c r="D44" s="206"/>
      <c r="E44" s="8"/>
      <c r="F44" s="15"/>
      <c r="G44" s="15"/>
      <c r="H44" s="15"/>
      <c r="I44" s="17" t="str">
        <f>LEFT(I22,1)&amp;"・"&amp;H44</f>
        <v>　・</v>
      </c>
    </row>
    <row r="45" spans="1:9" ht="13.5" customHeight="1">
      <c r="A45" s="181">
        <v>20</v>
      </c>
      <c r="B45" s="182" t="str">
        <f>LEFT(I22,1)</f>
        <v>　</v>
      </c>
      <c r="C45" s="205"/>
      <c r="D45" s="206"/>
      <c r="E45" s="8"/>
      <c r="F45" s="14"/>
      <c r="G45" s="14"/>
      <c r="H45" s="14"/>
      <c r="I45" s="16" t="str">
        <f>LEFT(I22,1)&amp;"・"&amp;H45</f>
        <v>　・</v>
      </c>
    </row>
    <row r="46" spans="1:9" ht="13.5" customHeight="1">
      <c r="A46" s="181"/>
      <c r="B46" s="183"/>
      <c r="C46" s="205"/>
      <c r="D46" s="206"/>
      <c r="E46" s="8"/>
      <c r="F46" s="15"/>
      <c r="G46" s="15"/>
      <c r="H46" s="15"/>
      <c r="I46" s="17" t="str">
        <f>LEFT(I22,1)&amp;"・"&amp;H46</f>
        <v>　・</v>
      </c>
    </row>
  </sheetData>
  <sheetProtection formatCells="0"/>
  <mergeCells count="83">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C2:F2"/>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C11:C12"/>
    <mergeCell ref="D11:D12"/>
    <mergeCell ref="B7:B8"/>
    <mergeCell ref="A9:A10"/>
    <mergeCell ref="B9:B10"/>
    <mergeCell ref="C9:C10"/>
    <mergeCell ref="A7:A8"/>
    <mergeCell ref="C7:C8"/>
    <mergeCell ref="H4:I4"/>
    <mergeCell ref="A1:I1"/>
    <mergeCell ref="D7:D8"/>
    <mergeCell ref="A13:A14"/>
    <mergeCell ref="B13:B14"/>
    <mergeCell ref="C13:C14"/>
    <mergeCell ref="D13:D14"/>
    <mergeCell ref="D9:D10"/>
    <mergeCell ref="A11:A12"/>
    <mergeCell ref="B11:B12"/>
  </mergeCells>
  <dataValidations count="1">
    <dataValidation type="list" allowBlank="1" showInputMessage="1" showErrorMessage="1" promptTitle="種目名" prompt="種目をリストから選択して下さい" sqref="C7:C46">
      <formula1>"　,X"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P31"/>
  <sheetViews>
    <sheetView showZeros="0" zoomScalePageLayoutView="0" workbookViewId="0" topLeftCell="A1">
      <selection activeCell="C7" sqref="C7"/>
    </sheetView>
  </sheetViews>
  <sheetFormatPr defaultColWidth="9.00390625" defaultRowHeight="13.5"/>
  <cols>
    <col min="1" max="1" width="2.625" style="12" customWidth="1"/>
    <col min="2" max="2" width="2.625" style="18" customWidth="1"/>
    <col min="3" max="3" width="8.125" style="1" customWidth="1"/>
    <col min="4" max="5" width="2.625" style="1" customWidth="1"/>
    <col min="6" max="7" width="14.625" style="0" customWidth="1"/>
    <col min="8" max="8" width="16.625" style="0" customWidth="1"/>
    <col min="9" max="9" width="19.625" style="0" customWidth="1"/>
    <col min="10" max="10" width="4.25390625" style="0" customWidth="1"/>
  </cols>
  <sheetData>
    <row r="1" spans="1:11" ht="26.25" customHeight="1">
      <c r="A1" s="190" t="str">
        <f>'表紙男子複'!L2</f>
        <v>平成２５年度　第６２回近畿総合バドミントン選手権大会申込書</v>
      </c>
      <c r="B1" s="190"/>
      <c r="C1" s="190"/>
      <c r="D1" s="190"/>
      <c r="E1" s="190"/>
      <c r="F1" s="190"/>
      <c r="G1" s="190"/>
      <c r="H1" s="190"/>
      <c r="I1" s="190"/>
      <c r="K1" s="11" t="s">
        <v>4</v>
      </c>
    </row>
    <row r="2" spans="2:16" ht="27" customHeight="1">
      <c r="B2" s="12"/>
      <c r="C2" s="190" t="s">
        <v>48</v>
      </c>
      <c r="D2" s="191"/>
      <c r="E2" s="191"/>
      <c r="F2" s="192"/>
      <c r="G2" s="101" t="s">
        <v>91</v>
      </c>
      <c r="H2" s="20" t="s">
        <v>4</v>
      </c>
      <c r="I2" s="37" t="str">
        <f>'表紙男子複'!I2</f>
        <v>　</v>
      </c>
      <c r="K2" s="11" t="s">
        <v>10</v>
      </c>
      <c r="L2" s="7">
        <f>'表紙男子複'!L4</f>
        <v>0</v>
      </c>
      <c r="M2" s="21"/>
      <c r="O2" s="11"/>
      <c r="P2" s="35"/>
    </row>
    <row r="3" spans="2:16" ht="10.5" customHeight="1">
      <c r="B3" s="12"/>
      <c r="C3" s="12"/>
      <c r="D3" s="12"/>
      <c r="E3" s="12"/>
      <c r="F3" s="29"/>
      <c r="G3" s="30"/>
      <c r="H3" s="20"/>
      <c r="I3" s="34"/>
      <c r="K3" s="11"/>
      <c r="L3" s="33"/>
      <c r="M3" s="21"/>
      <c r="O3" s="11"/>
      <c r="P3" s="35"/>
    </row>
    <row r="4" spans="3:9" ht="13.5" customHeight="1">
      <c r="C4" s="19"/>
      <c r="D4" s="19"/>
      <c r="E4" s="19"/>
      <c r="F4" s="31"/>
      <c r="G4" s="31"/>
      <c r="H4" s="151" t="str">
        <f>I2&amp;"バドミントン協会"</f>
        <v>　バドミントン協会</v>
      </c>
      <c r="I4" s="2"/>
    </row>
    <row r="5" spans="3:12" ht="13.5">
      <c r="C5" s="19"/>
      <c r="D5" s="19"/>
      <c r="E5" s="19"/>
      <c r="F5" s="31"/>
      <c r="G5" s="31"/>
      <c r="H5" s="31"/>
      <c r="L5" s="36"/>
    </row>
    <row r="6" spans="2:9" ht="27" customHeight="1">
      <c r="B6" s="70"/>
      <c r="C6" s="69" t="s">
        <v>1</v>
      </c>
      <c r="D6" s="67" t="s">
        <v>3</v>
      </c>
      <c r="E6" s="86" t="s">
        <v>2</v>
      </c>
      <c r="F6" s="69" t="s">
        <v>6</v>
      </c>
      <c r="G6" s="69" t="s">
        <v>47</v>
      </c>
      <c r="H6" s="69" t="s">
        <v>9</v>
      </c>
      <c r="I6" s="69" t="s">
        <v>11</v>
      </c>
    </row>
    <row r="7" spans="1:9" ht="27" customHeight="1">
      <c r="A7" s="105">
        <v>1</v>
      </c>
      <c r="B7" s="70" t="str">
        <f>LEFT(I2,1)</f>
        <v>　</v>
      </c>
      <c r="C7" s="170"/>
      <c r="D7" s="66"/>
      <c r="E7" s="8"/>
      <c r="F7" s="72"/>
      <c r="G7" s="72"/>
      <c r="H7" s="72"/>
      <c r="I7" s="73" t="str">
        <f>LEFT(I2,1)&amp;"・"&amp;H7</f>
        <v>　・</v>
      </c>
    </row>
    <row r="8" spans="1:9" ht="27" customHeight="1">
      <c r="A8" s="105">
        <v>2</v>
      </c>
      <c r="B8" s="70" t="str">
        <f>LEFT(I2,1)</f>
        <v>　</v>
      </c>
      <c r="C8" s="170"/>
      <c r="D8" s="66"/>
      <c r="E8" s="8"/>
      <c r="F8" s="72"/>
      <c r="G8" s="72"/>
      <c r="H8" s="72"/>
      <c r="I8" s="73" t="str">
        <f>LEFT(I2,1)&amp;"・"&amp;H8</f>
        <v>　・</v>
      </c>
    </row>
    <row r="9" spans="1:9" ht="27" customHeight="1">
      <c r="A9" s="105">
        <v>3</v>
      </c>
      <c r="B9" s="70" t="str">
        <f>LEFT(I2,1)</f>
        <v>　</v>
      </c>
      <c r="C9" s="170"/>
      <c r="D9" s="66"/>
      <c r="E9" s="8"/>
      <c r="F9" s="72"/>
      <c r="G9" s="72"/>
      <c r="H9" s="72"/>
      <c r="I9" s="73" t="str">
        <f>LEFT(I2,1)&amp;"・"&amp;H9</f>
        <v>　・</v>
      </c>
    </row>
    <row r="10" spans="1:9" ht="27" customHeight="1">
      <c r="A10" s="105">
        <v>4</v>
      </c>
      <c r="B10" s="70" t="str">
        <f>LEFT(I2,1)</f>
        <v>　</v>
      </c>
      <c r="C10" s="170"/>
      <c r="D10" s="66"/>
      <c r="E10" s="8"/>
      <c r="F10" s="72"/>
      <c r="G10" s="72"/>
      <c r="H10" s="72"/>
      <c r="I10" s="73" t="str">
        <f>LEFT(I2,1)&amp;"・"&amp;H10</f>
        <v>　・</v>
      </c>
    </row>
    <row r="11" spans="1:9" ht="27" customHeight="1">
      <c r="A11" s="105">
        <v>5</v>
      </c>
      <c r="B11" s="70" t="str">
        <f>LEFT(I2,1)</f>
        <v>　</v>
      </c>
      <c r="C11" s="170"/>
      <c r="D11" s="66"/>
      <c r="E11" s="8"/>
      <c r="F11" s="72"/>
      <c r="G11" s="72"/>
      <c r="H11" s="72"/>
      <c r="I11" s="73" t="str">
        <f>LEFT(I2,1)&amp;"・"&amp;H11</f>
        <v>　・</v>
      </c>
    </row>
    <row r="12" spans="1:9" ht="27" customHeight="1">
      <c r="A12" s="105">
        <v>6</v>
      </c>
      <c r="B12" s="70" t="str">
        <f>LEFT(I2,1)</f>
        <v>　</v>
      </c>
      <c r="C12" s="170"/>
      <c r="D12" s="66"/>
      <c r="E12" s="8"/>
      <c r="F12" s="72"/>
      <c r="G12" s="72"/>
      <c r="H12" s="72"/>
      <c r="I12" s="73" t="str">
        <f>LEFT(I2,1)&amp;"・"&amp;H12</f>
        <v>　・</v>
      </c>
    </row>
    <row r="13" spans="1:9" ht="27" customHeight="1">
      <c r="A13" s="105">
        <v>7</v>
      </c>
      <c r="B13" s="70" t="str">
        <f>LEFT(I2,1)</f>
        <v>　</v>
      </c>
      <c r="C13" s="170"/>
      <c r="D13" s="66"/>
      <c r="E13" s="8"/>
      <c r="F13" s="72"/>
      <c r="G13" s="72"/>
      <c r="H13" s="72"/>
      <c r="I13" s="73" t="str">
        <f>LEFT(I2,1)&amp;"・"&amp;H13</f>
        <v>　・</v>
      </c>
    </row>
    <row r="14" spans="1:9" ht="27" customHeight="1">
      <c r="A14" s="105">
        <v>8</v>
      </c>
      <c r="B14" s="70" t="str">
        <f>LEFT(I2,1)</f>
        <v>　</v>
      </c>
      <c r="C14" s="170"/>
      <c r="D14" s="66"/>
      <c r="E14" s="8"/>
      <c r="F14" s="72"/>
      <c r="G14" s="72"/>
      <c r="H14" s="72"/>
      <c r="I14" s="73" t="str">
        <f>LEFT(I2,1)&amp;"・"&amp;H14</f>
        <v>　・</v>
      </c>
    </row>
    <row r="15" spans="1:9" ht="27" customHeight="1">
      <c r="A15" s="105">
        <v>9</v>
      </c>
      <c r="B15" s="70" t="str">
        <f>LEFT(I2,1)</f>
        <v>　</v>
      </c>
      <c r="C15" s="170"/>
      <c r="D15" s="66"/>
      <c r="E15" s="8"/>
      <c r="F15" s="72"/>
      <c r="G15" s="72"/>
      <c r="H15" s="72"/>
      <c r="I15" s="73" t="str">
        <f>LEFT(I2,1)&amp;"・"&amp;H15</f>
        <v>　・</v>
      </c>
    </row>
    <row r="16" spans="1:9" ht="27" customHeight="1">
      <c r="A16" s="105">
        <v>10</v>
      </c>
      <c r="B16" s="70" t="str">
        <f>LEFT(I2,1)</f>
        <v>　</v>
      </c>
      <c r="C16" s="170"/>
      <c r="D16" s="66"/>
      <c r="E16" s="8"/>
      <c r="F16" s="72"/>
      <c r="G16" s="72"/>
      <c r="H16" s="72"/>
      <c r="I16" s="73" t="str">
        <f>LEFT(I2,1)&amp;"・"&amp;H16</f>
        <v>　・</v>
      </c>
    </row>
    <row r="17" spans="1:9" ht="27" customHeight="1">
      <c r="A17" s="105">
        <v>11</v>
      </c>
      <c r="B17" s="70" t="str">
        <f>LEFT(I2,1)</f>
        <v>　</v>
      </c>
      <c r="C17" s="170"/>
      <c r="D17" s="66"/>
      <c r="E17" s="8"/>
      <c r="F17" s="72"/>
      <c r="G17" s="72"/>
      <c r="H17" s="72"/>
      <c r="I17" s="73" t="str">
        <f>LEFT(I2,1)&amp;"・"&amp;H17</f>
        <v>　・</v>
      </c>
    </row>
    <row r="18" spans="1:9" ht="27" customHeight="1">
      <c r="A18" s="105">
        <v>12</v>
      </c>
      <c r="B18" s="70" t="str">
        <f>LEFT(I2,1)</f>
        <v>　</v>
      </c>
      <c r="C18" s="170"/>
      <c r="D18" s="66"/>
      <c r="E18" s="8"/>
      <c r="F18" s="72"/>
      <c r="G18" s="72"/>
      <c r="H18" s="72"/>
      <c r="I18" s="73" t="str">
        <f>LEFT(I2,1)&amp;"・"&amp;H18</f>
        <v>　・</v>
      </c>
    </row>
    <row r="19" spans="1:9" ht="27" customHeight="1">
      <c r="A19" s="105">
        <v>13</v>
      </c>
      <c r="B19" s="70" t="str">
        <f>LEFT(I2,1)</f>
        <v>　</v>
      </c>
      <c r="C19" s="170"/>
      <c r="D19" s="66"/>
      <c r="E19" s="8"/>
      <c r="F19" s="72"/>
      <c r="G19" s="72"/>
      <c r="H19" s="72"/>
      <c r="I19" s="73" t="str">
        <f>LEFT(I2,1)&amp;"・"&amp;H19</f>
        <v>　・</v>
      </c>
    </row>
    <row r="20" spans="1:9" ht="27" customHeight="1">
      <c r="A20" s="105">
        <v>14</v>
      </c>
      <c r="B20" s="70" t="str">
        <f>LEFT(I2,1)</f>
        <v>　</v>
      </c>
      <c r="C20" s="170"/>
      <c r="D20" s="66"/>
      <c r="E20" s="8"/>
      <c r="F20" s="72"/>
      <c r="G20" s="72"/>
      <c r="H20" s="72"/>
      <c r="I20" s="73" t="str">
        <f>LEFT(I2,1)&amp;"・"&amp;H20</f>
        <v>　・</v>
      </c>
    </row>
    <row r="21" spans="1:9" ht="27" customHeight="1">
      <c r="A21" s="105">
        <v>15</v>
      </c>
      <c r="B21" s="70" t="str">
        <f>LEFT(I2,1)</f>
        <v>　</v>
      </c>
      <c r="C21" s="170"/>
      <c r="D21" s="66"/>
      <c r="E21" s="8"/>
      <c r="F21" s="72"/>
      <c r="G21" s="72"/>
      <c r="H21" s="72"/>
      <c r="I21" s="73" t="str">
        <f>LEFT(I2,1)&amp;"・"&amp;H21</f>
        <v>　・</v>
      </c>
    </row>
    <row r="22" spans="1:9" ht="27" customHeight="1">
      <c r="A22" s="105">
        <v>16</v>
      </c>
      <c r="B22" s="70" t="str">
        <f>LEFT(I2,1)</f>
        <v>　</v>
      </c>
      <c r="C22" s="170"/>
      <c r="D22" s="66"/>
      <c r="E22" s="8"/>
      <c r="F22" s="72"/>
      <c r="G22" s="72"/>
      <c r="H22" s="72"/>
      <c r="I22" s="73" t="str">
        <f>LEFT(I2,1)&amp;"・"&amp;H22</f>
        <v>　・</v>
      </c>
    </row>
    <row r="23" spans="1:9" ht="27" customHeight="1">
      <c r="A23" s="105">
        <v>17</v>
      </c>
      <c r="B23" s="70" t="str">
        <f>LEFT(I2,1)</f>
        <v>　</v>
      </c>
      <c r="C23" s="170"/>
      <c r="D23" s="66"/>
      <c r="E23" s="8"/>
      <c r="F23" s="72"/>
      <c r="G23" s="72"/>
      <c r="H23" s="72"/>
      <c r="I23" s="73" t="str">
        <f>LEFT(I2,1)&amp;"・"&amp;H23</f>
        <v>　・</v>
      </c>
    </row>
    <row r="24" spans="1:9" ht="27" customHeight="1">
      <c r="A24" s="105">
        <v>18</v>
      </c>
      <c r="B24" s="70" t="str">
        <f>LEFT(I2,1)</f>
        <v>　</v>
      </c>
      <c r="C24" s="170"/>
      <c r="D24" s="66"/>
      <c r="E24" s="8"/>
      <c r="F24" s="72"/>
      <c r="G24" s="72"/>
      <c r="H24" s="72"/>
      <c r="I24" s="73" t="str">
        <f>LEFT(I2,1)&amp;"・"&amp;H24</f>
        <v>　・</v>
      </c>
    </row>
    <row r="25" spans="1:9" ht="27" customHeight="1">
      <c r="A25" s="105">
        <v>19</v>
      </c>
      <c r="B25" s="70" t="str">
        <f>LEFT(I2,1)</f>
        <v>　</v>
      </c>
      <c r="C25" s="170"/>
      <c r="D25" s="66"/>
      <c r="E25" s="8"/>
      <c r="F25" s="72"/>
      <c r="G25" s="72"/>
      <c r="H25" s="72"/>
      <c r="I25" s="73" t="str">
        <f>LEFT(I2,1)&amp;"・"&amp;H25</f>
        <v>　・</v>
      </c>
    </row>
    <row r="26" spans="1:9" ht="27" customHeight="1">
      <c r="A26" s="105">
        <v>20</v>
      </c>
      <c r="B26" s="70" t="str">
        <f>LEFT(I2,1)</f>
        <v>　</v>
      </c>
      <c r="C26" s="170"/>
      <c r="D26" s="66"/>
      <c r="E26" s="8"/>
      <c r="F26" s="72"/>
      <c r="G26" s="72"/>
      <c r="H26" s="72"/>
      <c r="I26" s="73" t="str">
        <f>LEFT(I2,1)&amp;"・"&amp;H26</f>
        <v>　・</v>
      </c>
    </row>
    <row r="27" spans="1:9" ht="27" customHeight="1">
      <c r="A27" s="105">
        <v>21</v>
      </c>
      <c r="B27" s="70" t="str">
        <f>LEFT(I2,1)</f>
        <v>　</v>
      </c>
      <c r="C27" s="170"/>
      <c r="D27" s="66"/>
      <c r="E27" s="8"/>
      <c r="F27" s="72"/>
      <c r="G27" s="72"/>
      <c r="H27" s="72"/>
      <c r="I27" s="73" t="str">
        <f>LEFT(I2,1)&amp;"・"&amp;H27</f>
        <v>　・</v>
      </c>
    </row>
    <row r="28" spans="1:9" ht="27" customHeight="1">
      <c r="A28" s="105">
        <v>22</v>
      </c>
      <c r="B28" s="70" t="str">
        <f>LEFT(I2,1)</f>
        <v>　</v>
      </c>
      <c r="C28" s="170"/>
      <c r="D28" s="66"/>
      <c r="E28" s="8"/>
      <c r="F28" s="72"/>
      <c r="G28" s="72"/>
      <c r="H28" s="72"/>
      <c r="I28" s="73" t="str">
        <f>LEFT(I2,1)&amp;"・"&amp;H28</f>
        <v>　・</v>
      </c>
    </row>
    <row r="29" spans="1:9" ht="27" customHeight="1">
      <c r="A29" s="105">
        <v>23</v>
      </c>
      <c r="B29" s="70" t="str">
        <f>LEFT(I2,1)</f>
        <v>　</v>
      </c>
      <c r="C29" s="170"/>
      <c r="D29" s="66"/>
      <c r="E29" s="8"/>
      <c r="F29" s="72"/>
      <c r="G29" s="72"/>
      <c r="H29" s="72"/>
      <c r="I29" s="73" t="str">
        <f>LEFT(I2,1)&amp;"・"&amp;H29</f>
        <v>　・</v>
      </c>
    </row>
    <row r="30" spans="1:9" ht="27" customHeight="1">
      <c r="A30" s="105">
        <v>24</v>
      </c>
      <c r="B30" s="70" t="str">
        <f>LEFT(I2,1)</f>
        <v>　</v>
      </c>
      <c r="C30" s="170"/>
      <c r="D30" s="66"/>
      <c r="E30" s="8"/>
      <c r="F30" s="72"/>
      <c r="G30" s="72"/>
      <c r="H30" s="72"/>
      <c r="I30" s="73" t="str">
        <f>LEFT(I2,1)&amp;"・"&amp;H30</f>
        <v>　・</v>
      </c>
    </row>
    <row r="31" spans="1:9" ht="27" customHeight="1">
      <c r="A31" s="105">
        <v>25</v>
      </c>
      <c r="B31" s="70" t="str">
        <f>LEFT(I2,1)</f>
        <v>　</v>
      </c>
      <c r="C31" s="170"/>
      <c r="D31" s="66"/>
      <c r="E31" s="8"/>
      <c r="F31" s="72"/>
      <c r="G31" s="72"/>
      <c r="H31" s="72"/>
      <c r="I31" s="73" t="str">
        <f>LEFT(I2,1)&amp;"・"&amp;H31</f>
        <v>　・</v>
      </c>
    </row>
  </sheetData>
  <sheetProtection formatCells="0"/>
  <mergeCells count="2">
    <mergeCell ref="A1:I1"/>
    <mergeCell ref="C2:F2"/>
  </mergeCells>
  <dataValidations count="1">
    <dataValidation type="list" allowBlank="1" showInputMessage="1" showErrorMessage="1" promptTitle="種目名" prompt="種目をリストの中から選択して下さい" sqref="C7:C31">
      <formula1>"　,MS"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31"/>
  <sheetViews>
    <sheetView showZeros="0" zoomScalePageLayoutView="0" workbookViewId="0" topLeftCell="A1">
      <selection activeCell="C7" sqref="C7"/>
    </sheetView>
  </sheetViews>
  <sheetFormatPr defaultColWidth="9.00390625" defaultRowHeight="13.5"/>
  <cols>
    <col min="1" max="1" width="2.625" style="12" customWidth="1"/>
    <col min="2" max="2" width="2.625" style="18" customWidth="1"/>
    <col min="3" max="3" width="8.125" style="1" customWidth="1"/>
    <col min="4" max="5" width="2.625" style="1" customWidth="1"/>
    <col min="6" max="7" width="14.625" style="0" customWidth="1"/>
    <col min="8" max="8" width="16.625" style="0" customWidth="1"/>
    <col min="9" max="9" width="19.625" style="0" customWidth="1"/>
    <col min="10" max="10" width="4.25390625" style="0" customWidth="1"/>
  </cols>
  <sheetData>
    <row r="1" spans="1:11" ht="26.25" customHeight="1">
      <c r="A1" s="190" t="str">
        <f>'表紙男子複'!L2</f>
        <v>平成２５年度　第６２回近畿総合バドミントン選手権大会申込書</v>
      </c>
      <c r="B1" s="190"/>
      <c r="C1" s="190"/>
      <c r="D1" s="190"/>
      <c r="E1" s="190"/>
      <c r="F1" s="190"/>
      <c r="G1" s="190"/>
      <c r="H1" s="190"/>
      <c r="I1" s="190"/>
      <c r="K1" s="11" t="s">
        <v>4</v>
      </c>
    </row>
    <row r="2" spans="2:16" ht="27" customHeight="1">
      <c r="B2" s="12"/>
      <c r="C2" s="190" t="s">
        <v>51</v>
      </c>
      <c r="D2" s="191"/>
      <c r="E2" s="191"/>
      <c r="F2" s="192"/>
      <c r="G2" s="101" t="s">
        <v>95</v>
      </c>
      <c r="H2" s="20" t="s">
        <v>4</v>
      </c>
      <c r="I2" s="37" t="str">
        <f>'表紙男子複'!I2</f>
        <v>　</v>
      </c>
      <c r="K2" s="11" t="s">
        <v>10</v>
      </c>
      <c r="L2" s="7">
        <f>'表紙男子複'!L4</f>
        <v>0</v>
      </c>
      <c r="M2" s="21"/>
      <c r="O2" s="11"/>
      <c r="P2" s="35"/>
    </row>
    <row r="3" spans="2:16" ht="10.5" customHeight="1">
      <c r="B3" s="12"/>
      <c r="C3" s="12"/>
      <c r="D3" s="12"/>
      <c r="E3" s="12"/>
      <c r="F3" s="29"/>
      <c r="G3" s="30"/>
      <c r="H3" s="20"/>
      <c r="I3" s="34"/>
      <c r="K3" s="11"/>
      <c r="L3" s="33"/>
      <c r="M3" s="21"/>
      <c r="O3" s="11"/>
      <c r="P3" s="35"/>
    </row>
    <row r="4" spans="3:9" ht="13.5" customHeight="1">
      <c r="C4" s="19"/>
      <c r="D4" s="19"/>
      <c r="E4" s="19"/>
      <c r="F4" s="31"/>
      <c r="G4" s="31"/>
      <c r="H4" s="151" t="str">
        <f>I2&amp;"バドミントン協会"</f>
        <v>　バドミントン協会</v>
      </c>
      <c r="I4" s="2"/>
    </row>
    <row r="5" spans="3:12" ht="13.5">
      <c r="C5" s="19"/>
      <c r="D5" s="19"/>
      <c r="E5" s="19"/>
      <c r="F5" s="31"/>
      <c r="G5" s="31"/>
      <c r="H5" s="31"/>
      <c r="L5" s="36"/>
    </row>
    <row r="6" spans="2:9" ht="27" customHeight="1">
      <c r="B6" s="70"/>
      <c r="C6" s="69" t="s">
        <v>1</v>
      </c>
      <c r="D6" s="67" t="s">
        <v>3</v>
      </c>
      <c r="E6" s="86" t="s">
        <v>2</v>
      </c>
      <c r="F6" s="69" t="s">
        <v>6</v>
      </c>
      <c r="G6" s="69" t="s">
        <v>50</v>
      </c>
      <c r="H6" s="69" t="s">
        <v>9</v>
      </c>
      <c r="I6" s="69" t="s">
        <v>11</v>
      </c>
    </row>
    <row r="7" spans="1:9" ht="27" customHeight="1">
      <c r="A7" s="105">
        <v>1</v>
      </c>
      <c r="B7" s="70" t="str">
        <f>LEFT(I2,1)</f>
        <v>　</v>
      </c>
      <c r="C7" s="8"/>
      <c r="D7" s="66"/>
      <c r="E7" s="8"/>
      <c r="F7" s="72"/>
      <c r="G7" s="72"/>
      <c r="H7" s="72"/>
      <c r="I7" s="73" t="str">
        <f>LEFT(I2,1)&amp;"・"&amp;H7</f>
        <v>　・</v>
      </c>
    </row>
    <row r="8" spans="1:9" ht="27" customHeight="1">
      <c r="A8" s="105">
        <v>2</v>
      </c>
      <c r="B8" s="70" t="str">
        <f>LEFT(I2,1)</f>
        <v>　</v>
      </c>
      <c r="C8" s="8"/>
      <c r="D8" s="66"/>
      <c r="E8" s="8"/>
      <c r="F8" s="72"/>
      <c r="G8" s="72"/>
      <c r="H8" s="72"/>
      <c r="I8" s="73" t="str">
        <f>LEFT(I2,1)&amp;"・"&amp;H8</f>
        <v>　・</v>
      </c>
    </row>
    <row r="9" spans="1:9" ht="27" customHeight="1">
      <c r="A9" s="105">
        <v>3</v>
      </c>
      <c r="B9" s="70" t="str">
        <f>LEFT(I2,1)</f>
        <v>　</v>
      </c>
      <c r="C9" s="8"/>
      <c r="D9" s="66"/>
      <c r="E9" s="8"/>
      <c r="F9" s="72"/>
      <c r="G9" s="72"/>
      <c r="H9" s="72"/>
      <c r="I9" s="73" t="str">
        <f>LEFT(I2,1)&amp;"・"&amp;H9</f>
        <v>　・</v>
      </c>
    </row>
    <row r="10" spans="1:9" ht="27" customHeight="1">
      <c r="A10" s="105">
        <v>4</v>
      </c>
      <c r="B10" s="70" t="str">
        <f>LEFT(I2,1)</f>
        <v>　</v>
      </c>
      <c r="C10" s="8"/>
      <c r="D10" s="66"/>
      <c r="E10" s="8"/>
      <c r="F10" s="72"/>
      <c r="G10" s="72"/>
      <c r="H10" s="72"/>
      <c r="I10" s="73" t="str">
        <f>LEFT(I2,1)&amp;"・"&amp;H10</f>
        <v>　・</v>
      </c>
    </row>
    <row r="11" spans="1:9" ht="27" customHeight="1">
      <c r="A11" s="105">
        <v>5</v>
      </c>
      <c r="B11" s="70" t="str">
        <f>LEFT(I2,1)</f>
        <v>　</v>
      </c>
      <c r="C11" s="8"/>
      <c r="D11" s="66"/>
      <c r="E11" s="8"/>
      <c r="F11" s="72"/>
      <c r="G11" s="72"/>
      <c r="H11" s="72"/>
      <c r="I11" s="73" t="str">
        <f>LEFT(I2,1)&amp;"・"&amp;H11</f>
        <v>　・</v>
      </c>
    </row>
    <row r="12" spans="1:9" ht="27" customHeight="1">
      <c r="A12" s="105">
        <v>6</v>
      </c>
      <c r="B12" s="70" t="str">
        <f>LEFT(I2,1)</f>
        <v>　</v>
      </c>
      <c r="C12" s="8"/>
      <c r="D12" s="66"/>
      <c r="E12" s="8"/>
      <c r="F12" s="72"/>
      <c r="G12" s="72"/>
      <c r="H12" s="72"/>
      <c r="I12" s="73" t="str">
        <f>LEFT(I2,1)&amp;"・"&amp;H12</f>
        <v>　・</v>
      </c>
    </row>
    <row r="13" spans="1:9" ht="27" customHeight="1">
      <c r="A13" s="105">
        <v>7</v>
      </c>
      <c r="B13" s="70" t="str">
        <f>LEFT(I2,1)</f>
        <v>　</v>
      </c>
      <c r="C13" s="8"/>
      <c r="D13" s="66"/>
      <c r="E13" s="8"/>
      <c r="F13" s="72"/>
      <c r="G13" s="72"/>
      <c r="H13" s="72"/>
      <c r="I13" s="73" t="str">
        <f>LEFT(I2,1)&amp;"・"&amp;H13</f>
        <v>　・</v>
      </c>
    </row>
    <row r="14" spans="1:9" ht="27" customHeight="1">
      <c r="A14" s="105">
        <v>8</v>
      </c>
      <c r="B14" s="70" t="str">
        <f>LEFT(I2,1)</f>
        <v>　</v>
      </c>
      <c r="C14" s="8"/>
      <c r="D14" s="66"/>
      <c r="E14" s="8"/>
      <c r="F14" s="72"/>
      <c r="G14" s="72"/>
      <c r="H14" s="72"/>
      <c r="I14" s="73" t="str">
        <f>LEFT(I2,1)&amp;"・"&amp;H14</f>
        <v>　・</v>
      </c>
    </row>
    <row r="15" spans="1:9" ht="27" customHeight="1">
      <c r="A15" s="105">
        <v>9</v>
      </c>
      <c r="B15" s="70" t="str">
        <f>LEFT(I2,1)</f>
        <v>　</v>
      </c>
      <c r="C15" s="8"/>
      <c r="D15" s="66"/>
      <c r="E15" s="8"/>
      <c r="F15" s="72"/>
      <c r="G15" s="72"/>
      <c r="H15" s="72"/>
      <c r="I15" s="73" t="str">
        <f>LEFT(I2,1)&amp;"・"&amp;H15</f>
        <v>　・</v>
      </c>
    </row>
    <row r="16" spans="1:9" ht="27" customHeight="1">
      <c r="A16" s="105">
        <v>10</v>
      </c>
      <c r="B16" s="70" t="str">
        <f>LEFT(I2,1)</f>
        <v>　</v>
      </c>
      <c r="C16" s="8"/>
      <c r="D16" s="66"/>
      <c r="E16" s="8"/>
      <c r="F16" s="72"/>
      <c r="G16" s="72"/>
      <c r="H16" s="72"/>
      <c r="I16" s="73" t="str">
        <f>LEFT(I2,1)&amp;"・"&amp;H16</f>
        <v>　・</v>
      </c>
    </row>
    <row r="17" spans="1:9" ht="27" customHeight="1">
      <c r="A17" s="105">
        <v>11</v>
      </c>
      <c r="B17" s="70" t="str">
        <f>LEFT(I2,1)</f>
        <v>　</v>
      </c>
      <c r="C17" s="8"/>
      <c r="D17" s="66"/>
      <c r="E17" s="8"/>
      <c r="F17" s="72"/>
      <c r="G17" s="72"/>
      <c r="H17" s="72"/>
      <c r="I17" s="73" t="str">
        <f>LEFT(I2,1)&amp;"・"&amp;H17</f>
        <v>　・</v>
      </c>
    </row>
    <row r="18" spans="1:9" ht="27" customHeight="1">
      <c r="A18" s="105">
        <v>12</v>
      </c>
      <c r="B18" s="70" t="str">
        <f>LEFT(I2,1)</f>
        <v>　</v>
      </c>
      <c r="C18" s="8"/>
      <c r="D18" s="66"/>
      <c r="E18" s="8"/>
      <c r="F18" s="72"/>
      <c r="G18" s="72"/>
      <c r="H18" s="72"/>
      <c r="I18" s="73" t="str">
        <f>LEFT(I2,1)&amp;"・"&amp;H18</f>
        <v>　・</v>
      </c>
    </row>
    <row r="19" spans="1:9" ht="27" customHeight="1">
      <c r="A19" s="105">
        <v>13</v>
      </c>
      <c r="B19" s="70" t="str">
        <f>LEFT(I2,1)</f>
        <v>　</v>
      </c>
      <c r="C19" s="8"/>
      <c r="D19" s="66"/>
      <c r="E19" s="8"/>
      <c r="F19" s="72"/>
      <c r="G19" s="72"/>
      <c r="H19" s="72"/>
      <c r="I19" s="73" t="str">
        <f>LEFT(I2,1)&amp;"・"&amp;H19</f>
        <v>　・</v>
      </c>
    </row>
    <row r="20" spans="1:9" ht="27" customHeight="1">
      <c r="A20" s="105">
        <v>14</v>
      </c>
      <c r="B20" s="70" t="str">
        <f>LEFT(I2,1)</f>
        <v>　</v>
      </c>
      <c r="C20" s="8"/>
      <c r="D20" s="66"/>
      <c r="E20" s="8"/>
      <c r="F20" s="72"/>
      <c r="G20" s="72"/>
      <c r="H20" s="72"/>
      <c r="I20" s="73" t="str">
        <f>LEFT(I2,1)&amp;"・"&amp;H20</f>
        <v>　・</v>
      </c>
    </row>
    <row r="21" spans="1:9" ht="27" customHeight="1">
      <c r="A21" s="105">
        <v>15</v>
      </c>
      <c r="B21" s="70" t="str">
        <f>LEFT(I2,1)</f>
        <v>　</v>
      </c>
      <c r="C21" s="8"/>
      <c r="D21" s="66"/>
      <c r="E21" s="8"/>
      <c r="F21" s="72"/>
      <c r="G21" s="72"/>
      <c r="H21" s="72"/>
      <c r="I21" s="73" t="str">
        <f>LEFT(I2,1)&amp;"・"&amp;H21</f>
        <v>　・</v>
      </c>
    </row>
    <row r="22" spans="1:9" ht="27" customHeight="1">
      <c r="A22" s="105">
        <v>16</v>
      </c>
      <c r="B22" s="70" t="str">
        <f>LEFT(I2,1)</f>
        <v>　</v>
      </c>
      <c r="C22" s="8"/>
      <c r="D22" s="66"/>
      <c r="E22" s="8"/>
      <c r="F22" s="72"/>
      <c r="G22" s="72"/>
      <c r="H22" s="72"/>
      <c r="I22" s="73" t="str">
        <f>LEFT(I2,1)&amp;"・"&amp;H22</f>
        <v>　・</v>
      </c>
    </row>
    <row r="23" spans="1:9" ht="27" customHeight="1">
      <c r="A23" s="105">
        <v>17</v>
      </c>
      <c r="B23" s="70" t="str">
        <f>LEFT(I2,1)</f>
        <v>　</v>
      </c>
      <c r="C23" s="8"/>
      <c r="D23" s="66"/>
      <c r="E23" s="8"/>
      <c r="F23" s="72"/>
      <c r="G23" s="72"/>
      <c r="H23" s="72"/>
      <c r="I23" s="73" t="str">
        <f>LEFT(I2,1)&amp;"・"&amp;H23</f>
        <v>　・</v>
      </c>
    </row>
    <row r="24" spans="1:9" ht="27" customHeight="1">
      <c r="A24" s="105">
        <v>18</v>
      </c>
      <c r="B24" s="70" t="str">
        <f>LEFT(I2,1)</f>
        <v>　</v>
      </c>
      <c r="C24" s="8"/>
      <c r="D24" s="66"/>
      <c r="E24" s="8"/>
      <c r="F24" s="72"/>
      <c r="G24" s="72"/>
      <c r="H24" s="72"/>
      <c r="I24" s="73" t="str">
        <f>LEFT(I2,1)&amp;"・"&amp;H24</f>
        <v>　・</v>
      </c>
    </row>
    <row r="25" spans="1:9" ht="27" customHeight="1">
      <c r="A25" s="105">
        <v>19</v>
      </c>
      <c r="B25" s="70" t="str">
        <f>LEFT(I2,1)</f>
        <v>　</v>
      </c>
      <c r="C25" s="8"/>
      <c r="D25" s="66"/>
      <c r="E25" s="8"/>
      <c r="F25" s="72"/>
      <c r="G25" s="72"/>
      <c r="H25" s="72"/>
      <c r="I25" s="73" t="str">
        <f>LEFT(I2,1)&amp;"・"&amp;H25</f>
        <v>　・</v>
      </c>
    </row>
    <row r="26" spans="1:9" ht="27" customHeight="1">
      <c r="A26" s="105">
        <v>20</v>
      </c>
      <c r="B26" s="70" t="str">
        <f>LEFT(I2,1)</f>
        <v>　</v>
      </c>
      <c r="C26" s="8"/>
      <c r="D26" s="66"/>
      <c r="E26" s="8"/>
      <c r="F26" s="72"/>
      <c r="G26" s="72"/>
      <c r="H26" s="72"/>
      <c r="I26" s="73" t="str">
        <f>LEFT(I2,1)&amp;"・"&amp;H26</f>
        <v>　・</v>
      </c>
    </row>
    <row r="27" spans="1:9" ht="27" customHeight="1">
      <c r="A27" s="105">
        <v>21</v>
      </c>
      <c r="B27" s="70" t="str">
        <f>LEFT(I2,1)</f>
        <v>　</v>
      </c>
      <c r="C27" s="8"/>
      <c r="D27" s="66"/>
      <c r="E27" s="8"/>
      <c r="F27" s="72"/>
      <c r="G27" s="72"/>
      <c r="H27" s="72"/>
      <c r="I27" s="73" t="str">
        <f>LEFT(I2,1)&amp;"・"&amp;H27</f>
        <v>　・</v>
      </c>
    </row>
    <row r="28" spans="1:9" ht="27" customHeight="1">
      <c r="A28" s="105">
        <v>22</v>
      </c>
      <c r="B28" s="70" t="str">
        <f>LEFT(I2,1)</f>
        <v>　</v>
      </c>
      <c r="C28" s="8"/>
      <c r="D28" s="66"/>
      <c r="E28" s="8"/>
      <c r="F28" s="72"/>
      <c r="G28" s="72"/>
      <c r="H28" s="72"/>
      <c r="I28" s="73" t="str">
        <f>LEFT(I2,1)&amp;"・"&amp;H28</f>
        <v>　・</v>
      </c>
    </row>
    <row r="29" spans="1:9" ht="27" customHeight="1">
      <c r="A29" s="105">
        <v>23</v>
      </c>
      <c r="B29" s="70" t="str">
        <f>LEFT(I2,1)</f>
        <v>　</v>
      </c>
      <c r="C29" s="8"/>
      <c r="D29" s="66"/>
      <c r="E29" s="8"/>
      <c r="F29" s="72"/>
      <c r="G29" s="72"/>
      <c r="H29" s="72"/>
      <c r="I29" s="73" t="str">
        <f>LEFT(I2,1)&amp;"・"&amp;H29</f>
        <v>　・</v>
      </c>
    </row>
    <row r="30" spans="1:9" ht="27" customHeight="1">
      <c r="A30" s="105">
        <v>24</v>
      </c>
      <c r="B30" s="70" t="str">
        <f>LEFT(I2,1)</f>
        <v>　</v>
      </c>
      <c r="C30" s="8"/>
      <c r="D30" s="66"/>
      <c r="E30" s="8"/>
      <c r="F30" s="72"/>
      <c r="G30" s="72"/>
      <c r="H30" s="72"/>
      <c r="I30" s="73" t="str">
        <f>LEFT(I2,1)&amp;"・"&amp;H30</f>
        <v>　・</v>
      </c>
    </row>
    <row r="31" spans="1:9" ht="27" customHeight="1">
      <c r="A31" s="105">
        <v>25</v>
      </c>
      <c r="B31" s="70" t="str">
        <f>LEFT(I2,1)</f>
        <v>　</v>
      </c>
      <c r="C31" s="8"/>
      <c r="D31" s="66"/>
      <c r="E31" s="8"/>
      <c r="F31" s="72"/>
      <c r="G31" s="72"/>
      <c r="H31" s="72"/>
      <c r="I31" s="73" t="str">
        <f>LEFT(I2,1)&amp;"・"&amp;H31</f>
        <v>　・</v>
      </c>
    </row>
  </sheetData>
  <sheetProtection formatCells="0"/>
  <mergeCells count="2">
    <mergeCell ref="A1:I1"/>
    <mergeCell ref="C2:F2"/>
  </mergeCells>
  <dataValidations count="1">
    <dataValidation type="list" allowBlank="1" showInputMessage="1" showErrorMessage="1" promptTitle="種目名" prompt="種目をリストの中から選択して下さい" sqref="C7:C31">
      <formula1>"　,WS"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1" sqref="A1:L1"/>
    </sheetView>
  </sheetViews>
  <sheetFormatPr defaultColWidth="9.00390625" defaultRowHeight="13.5"/>
  <cols>
    <col min="1" max="1" width="15.125" style="32" customWidth="1"/>
    <col min="2" max="2" width="6.00390625" style="44" customWidth="1"/>
    <col min="3" max="3" width="9.00390625" style="32" customWidth="1"/>
    <col min="4" max="4" width="4.00390625" style="32" customWidth="1"/>
    <col min="5" max="5" width="9.00390625" style="46" customWidth="1"/>
    <col min="6" max="6" width="3.50390625" style="47" customWidth="1"/>
    <col min="7" max="7" width="9.00390625" style="47" customWidth="1"/>
    <col min="8" max="9" width="3.875" style="47" customWidth="1"/>
    <col min="10" max="10" width="11.00390625" style="32" customWidth="1"/>
    <col min="11" max="11" width="3.50390625" style="48" customWidth="1"/>
    <col min="12" max="12" width="10.75390625" style="32" customWidth="1"/>
    <col min="13" max="16384" width="9.00390625" style="32" customWidth="1"/>
  </cols>
  <sheetData>
    <row r="1" spans="1:12" s="39" customFormat="1" ht="18.75">
      <c r="A1" s="190" t="str">
        <f>'表紙男子複'!A1</f>
        <v>平成２５年度　第６２回近畿総合バドミントン選手権大会申込書</v>
      </c>
      <c r="B1" s="190"/>
      <c r="C1" s="190"/>
      <c r="D1" s="190"/>
      <c r="E1" s="190"/>
      <c r="F1" s="190"/>
      <c r="G1" s="190"/>
      <c r="H1" s="190"/>
      <c r="I1" s="190"/>
      <c r="J1" s="190"/>
      <c r="K1" s="190"/>
      <c r="L1" s="190"/>
    </row>
    <row r="2" spans="1:12" s="39" customFormat="1" ht="10.5" customHeight="1">
      <c r="A2" s="38"/>
      <c r="B2" s="38"/>
      <c r="C2" s="38"/>
      <c r="D2" s="38"/>
      <c r="E2" s="38"/>
      <c r="F2" s="38"/>
      <c r="G2" s="38"/>
      <c r="H2" s="38"/>
      <c r="I2" s="38"/>
      <c r="J2" s="38"/>
      <c r="K2" s="38"/>
      <c r="L2" s="38"/>
    </row>
    <row r="3" spans="1:12" ht="19.5" customHeight="1">
      <c r="A3" s="39"/>
      <c r="B3" s="40"/>
      <c r="C3" s="39"/>
      <c r="D3" s="39"/>
      <c r="E3" s="41"/>
      <c r="F3" s="42" t="s">
        <v>15</v>
      </c>
      <c r="G3" s="43" t="s">
        <v>16</v>
      </c>
      <c r="H3" s="208">
        <f>'表紙男子複'!L9</f>
        <v>0</v>
      </c>
      <c r="I3" s="208"/>
      <c r="J3" s="208"/>
      <c r="K3" s="208"/>
      <c r="L3" s="208"/>
    </row>
    <row r="4" spans="5:12" ht="19.5" customHeight="1">
      <c r="E4" s="41"/>
      <c r="F4" s="45"/>
      <c r="G4" s="43" t="s">
        <v>20</v>
      </c>
      <c r="H4" s="209">
        <f>'表紙男子複'!L12</f>
        <v>0</v>
      </c>
      <c r="I4" s="209"/>
      <c r="J4" s="209"/>
      <c r="K4" s="209"/>
      <c r="L4" s="3"/>
    </row>
    <row r="5" spans="1:12" ht="19.5" customHeight="1">
      <c r="A5" s="210" t="s">
        <v>22</v>
      </c>
      <c r="B5" s="210" t="str">
        <f>'表紙男子複'!I2</f>
        <v>　</v>
      </c>
      <c r="C5" s="210"/>
      <c r="E5" s="41"/>
      <c r="F5" s="45"/>
      <c r="G5" s="43" t="s">
        <v>38</v>
      </c>
      <c r="H5" s="209">
        <f>'表紙男子複'!L10</f>
        <v>0</v>
      </c>
      <c r="I5" s="209"/>
      <c r="J5" s="209"/>
      <c r="K5" s="209"/>
      <c r="L5" s="3"/>
    </row>
    <row r="6" spans="1:11" ht="8.25" customHeight="1">
      <c r="A6" s="210"/>
      <c r="B6" s="210"/>
      <c r="C6" s="210"/>
      <c r="G6" s="32"/>
      <c r="H6" s="32"/>
      <c r="I6" s="32"/>
      <c r="K6" s="32"/>
    </row>
    <row r="7" ht="9" customHeight="1"/>
    <row r="8" spans="1:12" s="19" customFormat="1" ht="14.25" customHeight="1">
      <c r="A8" s="211" t="s">
        <v>23</v>
      </c>
      <c r="B8" s="212"/>
      <c r="C8" s="211" t="s">
        <v>24</v>
      </c>
      <c r="D8" s="212"/>
      <c r="E8" s="213" t="s">
        <v>25</v>
      </c>
      <c r="F8" s="214"/>
      <c r="G8" s="214"/>
      <c r="H8" s="214"/>
      <c r="I8" s="214"/>
      <c r="J8" s="214"/>
      <c r="K8" s="215"/>
      <c r="L8" s="49" t="s">
        <v>79</v>
      </c>
    </row>
    <row r="9" spans="1:12" s="31" customFormat="1" ht="14.25" customHeight="1">
      <c r="A9" s="173" t="s">
        <v>96</v>
      </c>
      <c r="B9" s="50" t="s">
        <v>26</v>
      </c>
      <c r="C9" s="168"/>
      <c r="D9" s="51" t="s">
        <v>27</v>
      </c>
      <c r="E9" s="52">
        <v>2500</v>
      </c>
      <c r="F9" s="53" t="s">
        <v>80</v>
      </c>
      <c r="G9" s="54">
        <f aca="true" t="shared" si="0" ref="G9:G17">C9</f>
        <v>0</v>
      </c>
      <c r="H9" s="53" t="s">
        <v>27</v>
      </c>
      <c r="I9" s="53" t="s">
        <v>81</v>
      </c>
      <c r="J9" s="55">
        <f aca="true" t="shared" si="1" ref="J9:J16">E9*G9</f>
        <v>0</v>
      </c>
      <c r="K9" s="51" t="s">
        <v>28</v>
      </c>
      <c r="L9" s="153"/>
    </row>
    <row r="10" spans="1:12" s="31" customFormat="1" ht="14.25" customHeight="1">
      <c r="A10" s="174" t="s">
        <v>97</v>
      </c>
      <c r="B10" s="56" t="s">
        <v>26</v>
      </c>
      <c r="C10" s="169"/>
      <c r="D10" s="51" t="s">
        <v>27</v>
      </c>
      <c r="E10" s="52">
        <v>2500</v>
      </c>
      <c r="F10" s="57" t="s">
        <v>80</v>
      </c>
      <c r="G10" s="54">
        <f>C10</f>
        <v>0</v>
      </c>
      <c r="H10" s="57" t="s">
        <v>27</v>
      </c>
      <c r="I10" s="57" t="s">
        <v>81</v>
      </c>
      <c r="J10" s="54">
        <f>E10*G10</f>
        <v>0</v>
      </c>
      <c r="K10" s="51" t="s">
        <v>28</v>
      </c>
      <c r="L10" s="154"/>
    </row>
    <row r="11" spans="1:12" s="31" customFormat="1" ht="14.25" customHeight="1">
      <c r="A11" s="174" t="s">
        <v>82</v>
      </c>
      <c r="B11" s="56" t="s">
        <v>26</v>
      </c>
      <c r="C11" s="169"/>
      <c r="D11" s="51" t="s">
        <v>27</v>
      </c>
      <c r="E11" s="52">
        <v>3500</v>
      </c>
      <c r="F11" s="57" t="s">
        <v>80</v>
      </c>
      <c r="G11" s="54">
        <f t="shared" si="0"/>
        <v>0</v>
      </c>
      <c r="H11" s="57" t="s">
        <v>27</v>
      </c>
      <c r="I11" s="57" t="s">
        <v>81</v>
      </c>
      <c r="J11" s="54">
        <f t="shared" si="1"/>
        <v>0</v>
      </c>
      <c r="K11" s="51" t="s">
        <v>28</v>
      </c>
      <c r="L11" s="154"/>
    </row>
    <row r="12" spans="1:12" s="31" customFormat="1" ht="14.25" customHeight="1">
      <c r="A12" s="174" t="s">
        <v>83</v>
      </c>
      <c r="B12" s="56" t="s">
        <v>26</v>
      </c>
      <c r="C12" s="169"/>
      <c r="D12" s="51" t="s">
        <v>27</v>
      </c>
      <c r="E12" s="52">
        <v>3500</v>
      </c>
      <c r="F12" s="57" t="s">
        <v>80</v>
      </c>
      <c r="G12" s="54">
        <f t="shared" si="0"/>
        <v>0</v>
      </c>
      <c r="H12" s="57" t="s">
        <v>27</v>
      </c>
      <c r="I12" s="57" t="s">
        <v>81</v>
      </c>
      <c r="J12" s="54">
        <f t="shared" si="1"/>
        <v>0</v>
      </c>
      <c r="K12" s="51" t="s">
        <v>28</v>
      </c>
      <c r="L12" s="154"/>
    </row>
    <row r="13" spans="1:12" s="31" customFormat="1" ht="14.25" customHeight="1">
      <c r="A13" s="174" t="s">
        <v>96</v>
      </c>
      <c r="B13" s="56" t="s">
        <v>0</v>
      </c>
      <c r="C13" s="169"/>
      <c r="D13" s="58" t="s">
        <v>29</v>
      </c>
      <c r="E13" s="59">
        <v>5000</v>
      </c>
      <c r="F13" s="57" t="s">
        <v>30</v>
      </c>
      <c r="G13" s="60">
        <f t="shared" si="0"/>
        <v>0</v>
      </c>
      <c r="H13" s="61" t="s">
        <v>29</v>
      </c>
      <c r="I13" s="57" t="s">
        <v>31</v>
      </c>
      <c r="J13" s="60">
        <f t="shared" si="1"/>
        <v>0</v>
      </c>
      <c r="K13" s="51" t="s">
        <v>28</v>
      </c>
      <c r="L13" s="154"/>
    </row>
    <row r="14" spans="1:12" s="31" customFormat="1" ht="14.25" customHeight="1">
      <c r="A14" s="174" t="s">
        <v>97</v>
      </c>
      <c r="B14" s="56" t="s">
        <v>0</v>
      </c>
      <c r="C14" s="169"/>
      <c r="D14" s="58" t="s">
        <v>29</v>
      </c>
      <c r="E14" s="59">
        <v>5000</v>
      </c>
      <c r="F14" s="57" t="s">
        <v>30</v>
      </c>
      <c r="G14" s="60">
        <f>C14</f>
        <v>0</v>
      </c>
      <c r="H14" s="61" t="s">
        <v>29</v>
      </c>
      <c r="I14" s="57" t="s">
        <v>31</v>
      </c>
      <c r="J14" s="60">
        <f>E14*G14</f>
        <v>0</v>
      </c>
      <c r="K14" s="51" t="s">
        <v>28</v>
      </c>
      <c r="L14" s="154"/>
    </row>
    <row r="15" spans="1:12" s="31" customFormat="1" ht="14.25" customHeight="1">
      <c r="A15" s="174" t="s">
        <v>82</v>
      </c>
      <c r="B15" s="56" t="s">
        <v>0</v>
      </c>
      <c r="C15" s="169"/>
      <c r="D15" s="58" t="s">
        <v>29</v>
      </c>
      <c r="E15" s="59">
        <v>7000</v>
      </c>
      <c r="F15" s="57" t="s">
        <v>30</v>
      </c>
      <c r="G15" s="60">
        <f t="shared" si="0"/>
        <v>0</v>
      </c>
      <c r="H15" s="61" t="s">
        <v>29</v>
      </c>
      <c r="I15" s="57" t="s">
        <v>31</v>
      </c>
      <c r="J15" s="60">
        <f t="shared" si="1"/>
        <v>0</v>
      </c>
      <c r="K15" s="51" t="s">
        <v>28</v>
      </c>
      <c r="L15" s="154"/>
    </row>
    <row r="16" spans="1:12" s="31" customFormat="1" ht="14.25" customHeight="1">
      <c r="A16" s="174" t="s">
        <v>83</v>
      </c>
      <c r="B16" s="56" t="s">
        <v>0</v>
      </c>
      <c r="C16" s="169"/>
      <c r="D16" s="58" t="s">
        <v>29</v>
      </c>
      <c r="E16" s="59">
        <v>7000</v>
      </c>
      <c r="F16" s="57" t="s">
        <v>30</v>
      </c>
      <c r="G16" s="60">
        <f t="shared" si="0"/>
        <v>0</v>
      </c>
      <c r="H16" s="61" t="s">
        <v>29</v>
      </c>
      <c r="I16" s="57" t="s">
        <v>31</v>
      </c>
      <c r="J16" s="60">
        <f t="shared" si="1"/>
        <v>0</v>
      </c>
      <c r="K16" s="51" t="s">
        <v>28</v>
      </c>
      <c r="L16" s="154"/>
    </row>
    <row r="17" spans="1:12" s="31" customFormat="1" ht="14.25" customHeight="1">
      <c r="A17" s="174" t="s">
        <v>85</v>
      </c>
      <c r="B17" s="56" t="s">
        <v>32</v>
      </c>
      <c r="C17" s="169"/>
      <c r="D17" s="58" t="s">
        <v>29</v>
      </c>
      <c r="E17" s="59">
        <v>5000</v>
      </c>
      <c r="F17" s="57" t="s">
        <v>30</v>
      </c>
      <c r="G17" s="60">
        <f t="shared" si="0"/>
        <v>0</v>
      </c>
      <c r="H17" s="61" t="s">
        <v>29</v>
      </c>
      <c r="I17" s="57" t="s">
        <v>31</v>
      </c>
      <c r="J17" s="60">
        <f>E17*G17</f>
        <v>0</v>
      </c>
      <c r="K17" s="51" t="s">
        <v>28</v>
      </c>
      <c r="L17" s="154"/>
    </row>
    <row r="18" spans="1:12" s="31" customFormat="1" ht="14.25" customHeight="1">
      <c r="A18" s="174" t="s">
        <v>84</v>
      </c>
      <c r="B18" s="56" t="s">
        <v>32</v>
      </c>
      <c r="C18" s="169"/>
      <c r="D18" s="58" t="s">
        <v>29</v>
      </c>
      <c r="E18" s="59">
        <v>7000</v>
      </c>
      <c r="F18" s="57" t="s">
        <v>30</v>
      </c>
      <c r="G18" s="60">
        <f>C18</f>
        <v>0</v>
      </c>
      <c r="H18" s="61" t="s">
        <v>29</v>
      </c>
      <c r="I18" s="57" t="s">
        <v>31</v>
      </c>
      <c r="J18" s="60">
        <f>E18*G18</f>
        <v>0</v>
      </c>
      <c r="K18" s="51" t="s">
        <v>28</v>
      </c>
      <c r="L18" s="154"/>
    </row>
    <row r="19" spans="1:12" s="31" customFormat="1" ht="14.25" customHeight="1">
      <c r="A19" s="211" t="s">
        <v>33</v>
      </c>
      <c r="B19" s="216"/>
      <c r="C19" s="216"/>
      <c r="D19" s="216"/>
      <c r="E19" s="62"/>
      <c r="F19" s="63"/>
      <c r="G19" s="63"/>
      <c r="H19" s="63"/>
      <c r="I19" s="63"/>
      <c r="J19" s="63">
        <f>SUM(J9:J18)</f>
        <v>0</v>
      </c>
      <c r="K19" s="49" t="s">
        <v>28</v>
      </c>
      <c r="L19" s="155"/>
    </row>
    <row r="20" spans="1:12" ht="8.25" customHeight="1">
      <c r="A20" s="3"/>
      <c r="B20" s="22"/>
      <c r="C20" s="3"/>
      <c r="D20" s="3"/>
      <c r="E20" s="41"/>
      <c r="F20" s="45"/>
      <c r="G20" s="45"/>
      <c r="H20" s="45"/>
      <c r="I20" s="45"/>
      <c r="J20" s="3"/>
      <c r="K20" s="18"/>
      <c r="L20" s="3"/>
    </row>
    <row r="21" spans="1:12" ht="21" customHeight="1">
      <c r="A21" s="3" t="s">
        <v>39</v>
      </c>
      <c r="B21" s="22"/>
      <c r="C21" s="45">
        <f>J19</f>
        <v>0</v>
      </c>
      <c r="D21" s="3"/>
      <c r="E21" s="41"/>
      <c r="F21" s="45"/>
      <c r="G21" s="45"/>
      <c r="H21" s="45"/>
      <c r="I21" s="45"/>
      <c r="J21" s="3"/>
      <c r="K21" s="18"/>
      <c r="L21" s="3"/>
    </row>
    <row r="22" spans="1:12" ht="21" customHeight="1">
      <c r="A22" s="3" t="s">
        <v>101</v>
      </c>
      <c r="B22" s="22"/>
      <c r="C22" s="3"/>
      <c r="D22" s="3"/>
      <c r="E22" s="41"/>
      <c r="F22" s="45"/>
      <c r="G22" s="45"/>
      <c r="H22" s="45"/>
      <c r="I22" s="45"/>
      <c r="J22" s="3"/>
      <c r="K22" s="18"/>
      <c r="L22" s="3"/>
    </row>
    <row r="23" spans="1:12" ht="21" customHeight="1">
      <c r="A23" s="3"/>
      <c r="B23" s="64" t="s">
        <v>34</v>
      </c>
      <c r="C23" s="3"/>
      <c r="D23" s="3"/>
      <c r="E23" s="220">
        <f>'表紙男子複'!L9</f>
        <v>0</v>
      </c>
      <c r="F23" s="220"/>
      <c r="G23" s="220"/>
      <c r="H23" s="220"/>
      <c r="I23" s="220"/>
      <c r="J23" s="220"/>
      <c r="K23" s="18"/>
      <c r="L23" s="3"/>
    </row>
    <row r="24" spans="1:12" ht="21" customHeight="1">
      <c r="A24" s="3"/>
      <c r="B24" s="64" t="s">
        <v>35</v>
      </c>
      <c r="C24" s="3"/>
      <c r="D24" s="3"/>
      <c r="E24" s="219">
        <f>'表紙男子複'!L12</f>
        <v>0</v>
      </c>
      <c r="F24" s="219"/>
      <c r="G24" s="219"/>
      <c r="H24" s="219"/>
      <c r="I24" s="219"/>
      <c r="J24" s="43" t="s">
        <v>14</v>
      </c>
      <c r="K24" s="18"/>
      <c r="L24" s="3"/>
    </row>
    <row r="25" spans="1:12" ht="21" customHeight="1">
      <c r="A25" s="3"/>
      <c r="B25" s="64" t="s">
        <v>36</v>
      </c>
      <c r="C25" s="3"/>
      <c r="D25" s="3"/>
      <c r="E25" s="217" t="str">
        <f>'表紙男子複'!H5</f>
        <v>　バドミントン協会</v>
      </c>
      <c r="F25" s="217"/>
      <c r="G25" s="217"/>
      <c r="H25" s="217"/>
      <c r="I25" s="217"/>
      <c r="J25" s="65"/>
      <c r="K25" s="18"/>
      <c r="L25" s="3"/>
    </row>
    <row r="26" spans="1:12" ht="21" customHeight="1">
      <c r="A26" s="3"/>
      <c r="B26" s="64" t="s">
        <v>37</v>
      </c>
      <c r="C26" s="64"/>
      <c r="D26" s="3"/>
      <c r="E26" s="219">
        <f>'表紙男子複'!L6</f>
        <v>0</v>
      </c>
      <c r="F26" s="219"/>
      <c r="G26" s="219"/>
      <c r="H26" s="219"/>
      <c r="I26" s="219"/>
      <c r="J26" s="43" t="s">
        <v>14</v>
      </c>
      <c r="K26" s="18"/>
      <c r="L26" s="3"/>
    </row>
    <row r="28" spans="1:3" ht="13.5">
      <c r="A28" s="218" t="str">
        <f>'表紙男子複'!A4</f>
        <v>大阪府バドミントン協会御中</v>
      </c>
      <c r="B28" s="218"/>
      <c r="C28" s="218"/>
    </row>
  </sheetData>
  <sheetProtection formatCells="0"/>
  <mergeCells count="15">
    <mergeCell ref="A8:B8"/>
    <mergeCell ref="C8:D8"/>
    <mergeCell ref="E8:K8"/>
    <mergeCell ref="A19:D19"/>
    <mergeCell ref="E25:I25"/>
    <mergeCell ref="A28:C28"/>
    <mergeCell ref="E26:I26"/>
    <mergeCell ref="E23:J23"/>
    <mergeCell ref="E24:I24"/>
    <mergeCell ref="A1:L1"/>
    <mergeCell ref="H3:L3"/>
    <mergeCell ref="H4:K4"/>
    <mergeCell ref="A5:A6"/>
    <mergeCell ref="B5:C6"/>
    <mergeCell ref="H5:K5"/>
  </mergeCells>
  <printOptions/>
  <pageMargins left="0.75" right="0.75" top="0.3" bottom="0.2" header="0.26" footer="0.2"/>
  <pageSetup fitToHeight="1" fitToWidth="1" orientation="portrait" paperSize="9" scale="98" r:id="rId1"/>
</worksheet>
</file>

<file path=xl/worksheets/sheet7.xml><?xml version="1.0" encoding="utf-8"?>
<worksheet xmlns="http://schemas.openxmlformats.org/spreadsheetml/2006/main" xmlns:r="http://schemas.openxmlformats.org/officeDocument/2006/relationships">
  <dimension ref="A1:Y89"/>
  <sheetViews>
    <sheetView showZeros="0" zoomScalePageLayoutView="0" workbookViewId="0" topLeftCell="A1">
      <selection activeCell="P38" sqref="P38"/>
    </sheetView>
  </sheetViews>
  <sheetFormatPr defaultColWidth="9.00390625" defaultRowHeight="13.5"/>
  <cols>
    <col min="1" max="1" width="2.625" style="12" customWidth="1"/>
    <col min="2" max="2" width="2.625" style="18" customWidth="1"/>
    <col min="3" max="3" width="8.125" style="1" customWidth="1"/>
    <col min="4" max="4" width="2.625" style="1" customWidth="1"/>
    <col min="5" max="5" width="2.625" style="89" customWidth="1"/>
    <col min="6" max="6" width="11.625" style="0" customWidth="1"/>
    <col min="7" max="7" width="10.625" style="78" customWidth="1"/>
    <col min="8" max="8" width="2.625" style="74" customWidth="1"/>
    <col min="9" max="9" width="2.625" style="18" customWidth="1"/>
    <col min="10" max="10" width="8.125" style="1" customWidth="1"/>
    <col min="11" max="11" width="2.625" style="1" customWidth="1"/>
    <col min="12" max="12" width="2.625" style="89" customWidth="1"/>
    <col min="13" max="13" width="11.625" style="0" customWidth="1"/>
    <col min="14" max="14" width="10.625" style="76"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2"/>
      <c r="C1" s="225" t="s">
        <v>42</v>
      </c>
      <c r="D1" s="226"/>
      <c r="E1" s="226"/>
      <c r="F1" s="226"/>
      <c r="G1" s="77"/>
      <c r="I1" s="74"/>
      <c r="J1" s="225" t="s">
        <v>41</v>
      </c>
      <c r="K1" s="226"/>
      <c r="L1" s="226"/>
      <c r="M1" s="226"/>
      <c r="S1" s="12"/>
      <c r="T1" s="12"/>
      <c r="U1" s="225" t="s">
        <v>52</v>
      </c>
      <c r="V1" s="226"/>
      <c r="W1" s="226"/>
      <c r="X1" s="226"/>
      <c r="Y1" s="77"/>
    </row>
    <row r="2" spans="1:25" ht="13.5">
      <c r="A2" s="1"/>
      <c r="B2" s="1"/>
      <c r="H2" s="106"/>
      <c r="I2" s="1"/>
      <c r="W2" s="85"/>
      <c r="Y2" s="78"/>
    </row>
    <row r="3" spans="2:25" ht="27">
      <c r="B3" s="70"/>
      <c r="C3" s="107" t="s">
        <v>1</v>
      </c>
      <c r="D3" s="108" t="s">
        <v>3</v>
      </c>
      <c r="E3" s="109" t="s">
        <v>2</v>
      </c>
      <c r="F3" s="107" t="s">
        <v>6</v>
      </c>
      <c r="G3" s="110" t="s">
        <v>53</v>
      </c>
      <c r="H3" s="111"/>
      <c r="I3" s="70"/>
      <c r="J3" s="107" t="s">
        <v>1</v>
      </c>
      <c r="K3" s="108" t="s">
        <v>3</v>
      </c>
      <c r="L3" s="109" t="s">
        <v>2</v>
      </c>
      <c r="M3" s="107" t="s">
        <v>6</v>
      </c>
      <c r="N3" s="110" t="s">
        <v>53</v>
      </c>
      <c r="S3" s="11"/>
      <c r="T3" s="5"/>
      <c r="U3" s="69"/>
      <c r="V3" s="67"/>
      <c r="W3" s="86"/>
      <c r="X3" s="69"/>
      <c r="Y3" s="79"/>
    </row>
    <row r="4" spans="1:25" ht="13.5">
      <c r="A4" s="181">
        <v>1</v>
      </c>
      <c r="B4" s="186" t="str">
        <f>'表紙男子複'!B19</f>
        <v>　</v>
      </c>
      <c r="C4" s="222">
        <f>'表紙男子複'!C19</f>
        <v>0</v>
      </c>
      <c r="D4" s="224">
        <f>'表紙男子複'!D19</f>
        <v>0</v>
      </c>
      <c r="E4" s="112">
        <f>'表紙男子複'!E19</f>
        <v>0</v>
      </c>
      <c r="F4" s="113">
        <f>'表紙男子複'!F19</f>
        <v>0</v>
      </c>
      <c r="G4" s="114">
        <f>'表紙男子複'!H19</f>
        <v>0</v>
      </c>
      <c r="H4" s="181">
        <v>1</v>
      </c>
      <c r="I4" s="186" t="str">
        <f>'女子複'!B7</f>
        <v>　</v>
      </c>
      <c r="J4" s="222" t="str">
        <f>'女子複'!C7</f>
        <v>　</v>
      </c>
      <c r="K4" s="224">
        <f>'女子複'!D7</f>
        <v>0</v>
      </c>
      <c r="L4" s="112">
        <f>'女子複'!E7</f>
        <v>0</v>
      </c>
      <c r="M4" s="113">
        <f>'女子複'!F7</f>
        <v>0</v>
      </c>
      <c r="N4" s="114">
        <f>'女子複'!H7</f>
        <v>0</v>
      </c>
      <c r="P4" s="84" t="s">
        <v>56</v>
      </c>
      <c r="Q4" s="84"/>
      <c r="S4" s="181">
        <v>1</v>
      </c>
      <c r="T4" s="232" t="s">
        <v>64</v>
      </c>
      <c r="U4" s="185"/>
      <c r="V4" s="185"/>
      <c r="W4" s="87"/>
      <c r="X4" s="75"/>
      <c r="Y4" s="80"/>
    </row>
    <row r="5" spans="1:25" ht="13.5">
      <c r="A5" s="181"/>
      <c r="B5" s="183"/>
      <c r="C5" s="236"/>
      <c r="D5" s="237"/>
      <c r="E5" s="116">
        <f>'表紙男子複'!E20</f>
        <v>0</v>
      </c>
      <c r="F5" s="117">
        <f>'表紙男子複'!F20</f>
        <v>0</v>
      </c>
      <c r="G5" s="118">
        <f>'表紙男子複'!H20</f>
        <v>0</v>
      </c>
      <c r="H5" s="181"/>
      <c r="I5" s="183"/>
      <c r="J5" s="236"/>
      <c r="K5" s="237"/>
      <c r="L5" s="116">
        <f>'女子複'!E8</f>
        <v>0</v>
      </c>
      <c r="M5" s="117">
        <f>'女子複'!F8</f>
        <v>0</v>
      </c>
      <c r="N5" s="118">
        <f>'女子複'!H8</f>
        <v>0</v>
      </c>
      <c r="P5" s="84" t="s">
        <v>57</v>
      </c>
      <c r="Q5" s="90"/>
      <c r="S5" s="181"/>
      <c r="T5" s="233"/>
      <c r="U5" s="206"/>
      <c r="V5" s="206"/>
      <c r="W5" s="88"/>
      <c r="X5" s="15"/>
      <c r="Y5" s="81"/>
    </row>
    <row r="6" spans="1:25" ht="13.5">
      <c r="A6" s="181">
        <v>2</v>
      </c>
      <c r="B6" s="182" t="str">
        <f>'表紙男子複'!B21</f>
        <v>　</v>
      </c>
      <c r="C6" s="236">
        <f>'表紙男子複'!C21</f>
        <v>0</v>
      </c>
      <c r="D6" s="237">
        <f>'表紙男子複'!D21</f>
        <v>0</v>
      </c>
      <c r="E6" s="116">
        <f>'表紙男子複'!E21</f>
        <v>0</v>
      </c>
      <c r="F6" s="119">
        <f>'表紙男子複'!F21</f>
        <v>0</v>
      </c>
      <c r="G6" s="114">
        <f>'表紙男子複'!H21</f>
        <v>0</v>
      </c>
      <c r="H6" s="181">
        <v>2</v>
      </c>
      <c r="I6" s="186" t="str">
        <f>'女子複'!B9</f>
        <v>　</v>
      </c>
      <c r="J6" s="222" t="str">
        <f>'女子複'!C9</f>
        <v>　</v>
      </c>
      <c r="K6" s="224">
        <f>'女子複'!D9</f>
        <v>0</v>
      </c>
      <c r="L6" s="112">
        <f>'女子複'!E9</f>
        <v>0</v>
      </c>
      <c r="M6" s="113">
        <f>'女子複'!F9</f>
        <v>0</v>
      </c>
      <c r="N6" s="114">
        <f>'女子複'!H9</f>
        <v>0</v>
      </c>
      <c r="P6" s="84" t="s">
        <v>58</v>
      </c>
      <c r="Q6" s="91"/>
      <c r="S6" s="181">
        <v>2</v>
      </c>
      <c r="T6" s="232" t="s">
        <v>64</v>
      </c>
      <c r="U6" s="206"/>
      <c r="V6" s="206"/>
      <c r="W6" s="88"/>
      <c r="X6" s="14"/>
      <c r="Y6" s="80"/>
    </row>
    <row r="7" spans="1:25" ht="13.5">
      <c r="A7" s="181"/>
      <c r="B7" s="183"/>
      <c r="C7" s="236"/>
      <c r="D7" s="237"/>
      <c r="E7" s="116">
        <f>'表紙男子複'!E22</f>
        <v>0</v>
      </c>
      <c r="F7" s="117">
        <f>'表紙男子複'!F22</f>
        <v>0</v>
      </c>
      <c r="G7" s="118">
        <f>'表紙男子複'!H22</f>
        <v>0</v>
      </c>
      <c r="H7" s="181"/>
      <c r="I7" s="183"/>
      <c r="J7" s="236"/>
      <c r="K7" s="237"/>
      <c r="L7" s="116">
        <f>'女子複'!E10</f>
        <v>0</v>
      </c>
      <c r="M7" s="113">
        <f>'女子複'!F10</f>
        <v>0</v>
      </c>
      <c r="N7" s="118">
        <f>'女子複'!H10</f>
        <v>0</v>
      </c>
      <c r="P7" s="84" t="s">
        <v>59</v>
      </c>
      <c r="Q7" s="92"/>
      <c r="S7" s="181"/>
      <c r="T7" s="233"/>
      <c r="U7" s="206"/>
      <c r="V7" s="206"/>
      <c r="W7" s="88"/>
      <c r="X7" s="15"/>
      <c r="Y7" s="81"/>
    </row>
    <row r="8" spans="1:25" ht="13.5">
      <c r="A8" s="181">
        <v>3</v>
      </c>
      <c r="B8" s="182" t="str">
        <f>'表紙男子複'!B23</f>
        <v>　</v>
      </c>
      <c r="C8" s="236">
        <f>'表紙男子複'!C23</f>
        <v>0</v>
      </c>
      <c r="D8" s="237">
        <f>'表紙男子複'!D23</f>
        <v>0</v>
      </c>
      <c r="E8" s="116">
        <f>'表紙男子複'!E23</f>
        <v>0</v>
      </c>
      <c r="F8" s="119">
        <f>'表紙男子複'!F23</f>
        <v>0</v>
      </c>
      <c r="G8" s="114">
        <f>'表紙男子複'!H23</f>
        <v>0</v>
      </c>
      <c r="H8" s="181">
        <v>3</v>
      </c>
      <c r="I8" s="186" t="str">
        <f>'女子複'!B11</f>
        <v>　</v>
      </c>
      <c r="J8" s="222" t="str">
        <f>'女子複'!C11</f>
        <v>　</v>
      </c>
      <c r="K8" s="224">
        <f>'女子複'!D11</f>
        <v>0</v>
      </c>
      <c r="L8" s="112">
        <f>'女子複'!E11</f>
        <v>0</v>
      </c>
      <c r="M8" s="119">
        <f>'女子複'!F11</f>
        <v>0</v>
      </c>
      <c r="N8" s="114">
        <f>'女子複'!H11</f>
        <v>0</v>
      </c>
      <c r="P8" s="84" t="s">
        <v>60</v>
      </c>
      <c r="Q8" s="93"/>
      <c r="S8" s="181">
        <v>3</v>
      </c>
      <c r="T8" s="232" t="s">
        <v>64</v>
      </c>
      <c r="U8" s="206"/>
      <c r="V8" s="206"/>
      <c r="W8" s="88"/>
      <c r="X8" s="14"/>
      <c r="Y8" s="80"/>
    </row>
    <row r="9" spans="1:25" ht="13.5">
      <c r="A9" s="181"/>
      <c r="B9" s="183"/>
      <c r="C9" s="236"/>
      <c r="D9" s="237"/>
      <c r="E9" s="116">
        <f>'表紙男子複'!E24</f>
        <v>0</v>
      </c>
      <c r="F9" s="117">
        <f>'表紙男子複'!F24</f>
        <v>0</v>
      </c>
      <c r="G9" s="118">
        <f>'表紙男子複'!H24</f>
        <v>0</v>
      </c>
      <c r="H9" s="181"/>
      <c r="I9" s="183"/>
      <c r="J9" s="236"/>
      <c r="K9" s="237"/>
      <c r="L9" s="116">
        <f>'女子複'!E12</f>
        <v>0</v>
      </c>
      <c r="M9" s="113">
        <f>'女子複'!F12</f>
        <v>0</v>
      </c>
      <c r="N9" s="118">
        <f>'女子複'!H12</f>
        <v>0</v>
      </c>
      <c r="P9" s="84" t="s">
        <v>61</v>
      </c>
      <c r="Q9" s="94"/>
      <c r="S9" s="181"/>
      <c r="T9" s="233"/>
      <c r="U9" s="206"/>
      <c r="V9" s="206"/>
      <c r="W9" s="88"/>
      <c r="X9" s="15"/>
      <c r="Y9" s="81"/>
    </row>
    <row r="10" spans="1:25" ht="13.5">
      <c r="A10" s="181">
        <v>4</v>
      </c>
      <c r="B10" s="182" t="str">
        <f>'表紙男子複'!B25</f>
        <v>　</v>
      </c>
      <c r="C10" s="236">
        <f>'表紙男子複'!C25</f>
        <v>0</v>
      </c>
      <c r="D10" s="237">
        <f>'表紙男子複'!D25</f>
        <v>0</v>
      </c>
      <c r="E10" s="116">
        <f>'表紙男子複'!E25</f>
        <v>0</v>
      </c>
      <c r="F10" s="119">
        <f>'表紙男子複'!F25</f>
        <v>0</v>
      </c>
      <c r="G10" s="114">
        <f>'表紙男子複'!H25</f>
        <v>0</v>
      </c>
      <c r="H10" s="181">
        <v>4</v>
      </c>
      <c r="I10" s="186" t="str">
        <f>'女子複'!B13</f>
        <v>　</v>
      </c>
      <c r="J10" s="222" t="str">
        <f>'女子複'!C13</f>
        <v>　</v>
      </c>
      <c r="K10" s="224">
        <f>'女子複'!D13</f>
        <v>0</v>
      </c>
      <c r="L10" s="112">
        <f>'女子複'!E13</f>
        <v>0</v>
      </c>
      <c r="M10" s="119">
        <f>'女子複'!F13</f>
        <v>0</v>
      </c>
      <c r="N10" s="114">
        <f>'女子複'!H13</f>
        <v>0</v>
      </c>
      <c r="P10" s="84" t="s">
        <v>62</v>
      </c>
      <c r="Q10" s="95"/>
      <c r="S10" s="181">
        <v>4</v>
      </c>
      <c r="T10" s="232" t="s">
        <v>64</v>
      </c>
      <c r="U10" s="206"/>
      <c r="V10" s="206"/>
      <c r="W10" s="88"/>
      <c r="X10" s="14"/>
      <c r="Y10" s="80"/>
    </row>
    <row r="11" spans="1:25" ht="13.5">
      <c r="A11" s="181"/>
      <c r="B11" s="183"/>
      <c r="C11" s="236"/>
      <c r="D11" s="237"/>
      <c r="E11" s="116">
        <f>'表紙男子複'!E26</f>
        <v>0</v>
      </c>
      <c r="F11" s="117">
        <f>'表紙男子複'!F26</f>
        <v>0</v>
      </c>
      <c r="G11" s="118">
        <f>'表紙男子複'!H26</f>
        <v>0</v>
      </c>
      <c r="H11" s="181"/>
      <c r="I11" s="183"/>
      <c r="J11" s="236"/>
      <c r="K11" s="237"/>
      <c r="L11" s="116">
        <f>'女子複'!E14</f>
        <v>0</v>
      </c>
      <c r="M11" s="113">
        <f>'女子複'!F14</f>
        <v>0</v>
      </c>
      <c r="N11" s="118">
        <f>'女子複'!H14</f>
        <v>0</v>
      </c>
      <c r="S11" s="181"/>
      <c r="T11" s="233"/>
      <c r="U11" s="206"/>
      <c r="V11" s="206"/>
      <c r="W11" s="88"/>
      <c r="X11" s="15"/>
      <c r="Y11" s="81"/>
    </row>
    <row r="12" spans="1:25" ht="13.5">
      <c r="A12" s="181">
        <v>5</v>
      </c>
      <c r="B12" s="182" t="str">
        <f>'表紙男子複'!B27</f>
        <v>　</v>
      </c>
      <c r="C12" s="236">
        <f>'表紙男子複'!C27</f>
        <v>0</v>
      </c>
      <c r="D12" s="237">
        <f>'表紙男子複'!D27</f>
        <v>0</v>
      </c>
      <c r="E12" s="116">
        <f>'表紙男子複'!E27</f>
        <v>0</v>
      </c>
      <c r="F12" s="119">
        <f>'表紙男子複'!F27</f>
        <v>0</v>
      </c>
      <c r="G12" s="114">
        <f>'表紙男子複'!H27</f>
        <v>0</v>
      </c>
      <c r="H12" s="181">
        <v>5</v>
      </c>
      <c r="I12" s="186" t="str">
        <f>'女子複'!B15</f>
        <v>　</v>
      </c>
      <c r="J12" s="222" t="str">
        <f>'女子複'!C15</f>
        <v>　</v>
      </c>
      <c r="K12" s="224">
        <f>'女子複'!D15</f>
        <v>0</v>
      </c>
      <c r="L12" s="112">
        <f>'女子複'!E15</f>
        <v>0</v>
      </c>
      <c r="M12" s="119">
        <f>'女子複'!F15</f>
        <v>0</v>
      </c>
      <c r="N12" s="114">
        <f>'女子複'!H15</f>
        <v>0</v>
      </c>
      <c r="S12" s="181">
        <v>5</v>
      </c>
      <c r="T12" s="232" t="s">
        <v>64</v>
      </c>
      <c r="U12" s="206"/>
      <c r="V12" s="206"/>
      <c r="W12" s="88"/>
      <c r="X12" s="14"/>
      <c r="Y12" s="80"/>
    </row>
    <row r="13" spans="1:25" ht="13.5">
      <c r="A13" s="181"/>
      <c r="B13" s="183"/>
      <c r="C13" s="236"/>
      <c r="D13" s="237"/>
      <c r="E13" s="116">
        <f>'表紙男子複'!E28</f>
        <v>0</v>
      </c>
      <c r="F13" s="117">
        <f>'表紙男子複'!F28</f>
        <v>0</v>
      </c>
      <c r="G13" s="118">
        <f>'表紙男子複'!H28</f>
        <v>0</v>
      </c>
      <c r="H13" s="181"/>
      <c r="I13" s="183"/>
      <c r="J13" s="236"/>
      <c r="K13" s="237"/>
      <c r="L13" s="116">
        <f>'女子複'!E16</f>
        <v>0</v>
      </c>
      <c r="M13" s="113">
        <f>'女子複'!F16</f>
        <v>0</v>
      </c>
      <c r="N13" s="118">
        <f>'女子複'!H16</f>
        <v>0</v>
      </c>
      <c r="S13" s="181"/>
      <c r="T13" s="233"/>
      <c r="U13" s="206"/>
      <c r="V13" s="206"/>
      <c r="W13" s="88"/>
      <c r="X13" s="15"/>
      <c r="Y13" s="81"/>
    </row>
    <row r="14" spans="1:14" ht="13.5">
      <c r="A14" s="181">
        <v>6</v>
      </c>
      <c r="B14" s="182" t="str">
        <f>'表紙男子複'!B29</f>
        <v>　</v>
      </c>
      <c r="C14" s="236">
        <f>'表紙男子複'!C29</f>
        <v>0</v>
      </c>
      <c r="D14" s="237">
        <f>'表紙男子複'!D29</f>
        <v>0</v>
      </c>
      <c r="E14" s="116">
        <f>'表紙男子複'!E29</f>
        <v>0</v>
      </c>
      <c r="F14" s="119">
        <f>'表紙男子複'!F29</f>
        <v>0</v>
      </c>
      <c r="G14" s="114">
        <f>'表紙男子複'!H29</f>
        <v>0</v>
      </c>
      <c r="H14" s="181">
        <v>6</v>
      </c>
      <c r="I14" s="186" t="str">
        <f>'女子複'!B17</f>
        <v>　</v>
      </c>
      <c r="J14" s="222" t="str">
        <f>'女子複'!C17</f>
        <v>　</v>
      </c>
      <c r="K14" s="224">
        <f>'女子複'!D17</f>
        <v>0</v>
      </c>
      <c r="L14" s="112">
        <f>'女子複'!E17</f>
        <v>0</v>
      </c>
      <c r="M14" s="119">
        <f>'女子複'!F17</f>
        <v>0</v>
      </c>
      <c r="N14" s="114">
        <f>'女子複'!H17</f>
        <v>0</v>
      </c>
    </row>
    <row r="15" spans="1:14" ht="13.5">
      <c r="A15" s="181"/>
      <c r="B15" s="183"/>
      <c r="C15" s="236"/>
      <c r="D15" s="237"/>
      <c r="E15" s="116">
        <f>'表紙男子複'!E30</f>
        <v>0</v>
      </c>
      <c r="F15" s="117">
        <f>'表紙男子複'!F30</f>
        <v>0</v>
      </c>
      <c r="G15" s="118">
        <f>'表紙男子複'!H30</f>
        <v>0</v>
      </c>
      <c r="H15" s="181"/>
      <c r="I15" s="183"/>
      <c r="J15" s="236"/>
      <c r="K15" s="237"/>
      <c r="L15" s="116">
        <f>'女子複'!E18</f>
        <v>0</v>
      </c>
      <c r="M15" s="113">
        <f>'女子複'!F18</f>
        <v>0</v>
      </c>
      <c r="N15" s="118">
        <f>'女子複'!H18</f>
        <v>0</v>
      </c>
    </row>
    <row r="16" spans="1:14" ht="13.5">
      <c r="A16" s="181">
        <v>7</v>
      </c>
      <c r="B16" s="182" t="str">
        <f>'表紙男子複'!B31</f>
        <v>　</v>
      </c>
      <c r="C16" s="236">
        <f>'表紙男子複'!C31</f>
        <v>0</v>
      </c>
      <c r="D16" s="237">
        <f>'表紙男子複'!D31</f>
        <v>0</v>
      </c>
      <c r="E16" s="116">
        <f>'表紙男子複'!E31</f>
        <v>0</v>
      </c>
      <c r="F16" s="119">
        <f>'表紙男子複'!F31</f>
        <v>0</v>
      </c>
      <c r="G16" s="114">
        <f>'表紙男子複'!H31</f>
        <v>0</v>
      </c>
      <c r="H16" s="181">
        <v>7</v>
      </c>
      <c r="I16" s="186" t="str">
        <f>'女子複'!B19</f>
        <v>　</v>
      </c>
      <c r="J16" s="222" t="str">
        <f>'女子複'!C19</f>
        <v>　</v>
      </c>
      <c r="K16" s="224">
        <f>'女子複'!D19</f>
        <v>0</v>
      </c>
      <c r="L16" s="112">
        <f>'女子複'!E19</f>
        <v>0</v>
      </c>
      <c r="M16" s="119">
        <f>'女子複'!F19</f>
        <v>0</v>
      </c>
      <c r="N16" s="114">
        <f>'女子複'!H19</f>
        <v>0</v>
      </c>
    </row>
    <row r="17" spans="1:25" ht="13.5">
      <c r="A17" s="181"/>
      <c r="B17" s="183"/>
      <c r="C17" s="236"/>
      <c r="D17" s="237"/>
      <c r="E17" s="116">
        <f>'表紙男子複'!E32</f>
        <v>0</v>
      </c>
      <c r="F17" s="117">
        <f>'表紙男子複'!F32</f>
        <v>0</v>
      </c>
      <c r="G17" s="118">
        <f>'表紙男子複'!H32</f>
        <v>0</v>
      </c>
      <c r="H17" s="181"/>
      <c r="I17" s="183"/>
      <c r="J17" s="236"/>
      <c r="K17" s="237"/>
      <c r="L17" s="116">
        <f>'女子複'!E20</f>
        <v>0</v>
      </c>
      <c r="M17" s="113">
        <f>'女子複'!F20</f>
        <v>0</v>
      </c>
      <c r="N17" s="118">
        <f>'女子複'!H20</f>
        <v>0</v>
      </c>
      <c r="P17" s="231" t="s">
        <v>75</v>
      </c>
      <c r="Q17" s="231"/>
      <c r="R17" s="231"/>
      <c r="S17" s="231"/>
      <c r="T17" s="231"/>
      <c r="U17" s="231"/>
      <c r="V17" s="231"/>
      <c r="W17" s="231"/>
      <c r="X17" s="231"/>
      <c r="Y17" s="231"/>
    </row>
    <row r="18" spans="1:25" ht="13.5">
      <c r="A18" s="181">
        <v>8</v>
      </c>
      <c r="B18" s="182" t="str">
        <f>'表紙男子複'!B33</f>
        <v>　</v>
      </c>
      <c r="C18" s="236">
        <f>'表紙男子複'!C33</f>
        <v>0</v>
      </c>
      <c r="D18" s="237">
        <f>'表紙男子複'!D33</f>
        <v>0</v>
      </c>
      <c r="E18" s="116">
        <f>'表紙男子複'!E33</f>
        <v>0</v>
      </c>
      <c r="F18" s="119">
        <f>'表紙男子複'!F33</f>
        <v>0</v>
      </c>
      <c r="G18" s="114">
        <f>'表紙男子複'!H33</f>
        <v>0</v>
      </c>
      <c r="H18" s="181">
        <v>8</v>
      </c>
      <c r="I18" s="186" t="str">
        <f>'女子複'!B21</f>
        <v>　</v>
      </c>
      <c r="J18" s="222" t="str">
        <f>'女子複'!C21</f>
        <v>　</v>
      </c>
      <c r="K18" s="224">
        <f>'女子複'!D21</f>
        <v>0</v>
      </c>
      <c r="L18" s="112">
        <f>'女子複'!E21</f>
        <v>0</v>
      </c>
      <c r="M18" s="119">
        <f>'女子複'!F21</f>
        <v>0</v>
      </c>
      <c r="N18" s="114">
        <f>'女子複'!H21</f>
        <v>0</v>
      </c>
      <c r="P18" s="231"/>
      <c r="Q18" s="231"/>
      <c r="R18" s="231"/>
      <c r="S18" s="231"/>
      <c r="T18" s="231"/>
      <c r="U18" s="231"/>
      <c r="V18" s="231"/>
      <c r="W18" s="231"/>
      <c r="X18" s="231"/>
      <c r="Y18" s="231"/>
    </row>
    <row r="19" spans="1:25" ht="13.5">
      <c r="A19" s="181"/>
      <c r="B19" s="183"/>
      <c r="C19" s="236"/>
      <c r="D19" s="237"/>
      <c r="E19" s="116">
        <f>'表紙男子複'!E34</f>
        <v>0</v>
      </c>
      <c r="F19" s="117">
        <f>'表紙男子複'!F34</f>
        <v>0</v>
      </c>
      <c r="G19" s="118">
        <f>'表紙男子複'!H34</f>
        <v>0</v>
      </c>
      <c r="H19" s="181"/>
      <c r="I19" s="183"/>
      <c r="J19" s="236"/>
      <c r="K19" s="237"/>
      <c r="L19" s="116">
        <f>'女子複'!E22</f>
        <v>0</v>
      </c>
      <c r="M19" s="113">
        <f>'女子複'!F22</f>
        <v>0</v>
      </c>
      <c r="N19" s="118">
        <f>'女子複'!H22</f>
        <v>0</v>
      </c>
      <c r="P19" s="231"/>
      <c r="Q19" s="231"/>
      <c r="R19" s="231"/>
      <c r="S19" s="231"/>
      <c r="T19" s="231"/>
      <c r="U19" s="231"/>
      <c r="V19" s="231"/>
      <c r="W19" s="231"/>
      <c r="X19" s="231"/>
      <c r="Y19" s="231"/>
    </row>
    <row r="20" spans="1:25" ht="13.5">
      <c r="A20" s="181">
        <v>9</v>
      </c>
      <c r="B20" s="182" t="str">
        <f>'表紙男子複'!B35</f>
        <v>　</v>
      </c>
      <c r="C20" s="236">
        <f>'表紙男子複'!C35</f>
        <v>0</v>
      </c>
      <c r="D20" s="237">
        <f>'表紙男子複'!D35</f>
        <v>0</v>
      </c>
      <c r="E20" s="116">
        <f>'表紙男子複'!E35</f>
        <v>0</v>
      </c>
      <c r="F20" s="119">
        <f>'表紙男子複'!F35</f>
        <v>0</v>
      </c>
      <c r="G20" s="114">
        <f>'表紙男子複'!H35</f>
        <v>0</v>
      </c>
      <c r="H20" s="181">
        <v>9</v>
      </c>
      <c r="I20" s="186" t="str">
        <f>'女子複'!B23</f>
        <v>　</v>
      </c>
      <c r="J20" s="222" t="str">
        <f>'女子複'!C23</f>
        <v>　</v>
      </c>
      <c r="K20" s="224">
        <f>'女子複'!D23</f>
        <v>0</v>
      </c>
      <c r="L20" s="112">
        <f>'女子複'!E23</f>
        <v>0</v>
      </c>
      <c r="M20" s="119">
        <f>'女子複'!F23</f>
        <v>0</v>
      </c>
      <c r="N20" s="114">
        <f>'女子複'!H23</f>
        <v>0</v>
      </c>
      <c r="P20" s="231"/>
      <c r="Q20" s="231"/>
      <c r="R20" s="231"/>
      <c r="S20" s="231"/>
      <c r="T20" s="231"/>
      <c r="U20" s="231"/>
      <c r="V20" s="231"/>
      <c r="W20" s="231"/>
      <c r="X20" s="231"/>
      <c r="Y20" s="231"/>
    </row>
    <row r="21" spans="1:25" ht="13.5" customHeight="1">
      <c r="A21" s="181"/>
      <c r="B21" s="183"/>
      <c r="C21" s="236"/>
      <c r="D21" s="237"/>
      <c r="E21" s="116">
        <f>'表紙男子複'!E36</f>
        <v>0</v>
      </c>
      <c r="F21" s="117">
        <f>'表紙男子複'!F36</f>
        <v>0</v>
      </c>
      <c r="G21" s="118">
        <f>'表紙男子複'!H36</f>
        <v>0</v>
      </c>
      <c r="H21" s="181"/>
      <c r="I21" s="183"/>
      <c r="J21" s="236"/>
      <c r="K21" s="237"/>
      <c r="L21" s="116">
        <f>'女子複'!E24</f>
        <v>0</v>
      </c>
      <c r="M21" s="113">
        <f>'女子複'!F24</f>
        <v>0</v>
      </c>
      <c r="N21" s="118">
        <f>'女子複'!H24</f>
        <v>0</v>
      </c>
      <c r="P21" s="231"/>
      <c r="Q21" s="231"/>
      <c r="R21" s="231"/>
      <c r="S21" s="231"/>
      <c r="T21" s="231"/>
      <c r="U21" s="231"/>
      <c r="V21" s="231"/>
      <c r="W21" s="231"/>
      <c r="X21" s="231"/>
      <c r="Y21" s="231"/>
    </row>
    <row r="22" spans="1:25" ht="13.5">
      <c r="A22" s="181">
        <v>10</v>
      </c>
      <c r="B22" s="182" t="str">
        <f>'表紙男子複'!B37</f>
        <v>　</v>
      </c>
      <c r="C22" s="236">
        <f>'表紙男子複'!C37</f>
        <v>0</v>
      </c>
      <c r="D22" s="237">
        <f>'表紙男子複'!D37</f>
        <v>0</v>
      </c>
      <c r="E22" s="116">
        <f>'表紙男子複'!E37</f>
        <v>0</v>
      </c>
      <c r="F22" s="119">
        <f>'表紙男子複'!F37</f>
        <v>0</v>
      </c>
      <c r="G22" s="114">
        <f>'表紙男子複'!H37</f>
        <v>0</v>
      </c>
      <c r="H22" s="181">
        <v>10</v>
      </c>
      <c r="I22" s="186" t="str">
        <f>'女子複'!B25</f>
        <v>　</v>
      </c>
      <c r="J22" s="222" t="str">
        <f>'女子複'!C25</f>
        <v>　</v>
      </c>
      <c r="K22" s="224">
        <f>'女子複'!D25</f>
        <v>0</v>
      </c>
      <c r="L22" s="112">
        <f>'女子複'!E25</f>
        <v>0</v>
      </c>
      <c r="M22" s="119">
        <f>'女子複'!F25</f>
        <v>0</v>
      </c>
      <c r="N22" s="114">
        <f>'女子複'!H25</f>
        <v>0</v>
      </c>
      <c r="P22" s="231"/>
      <c r="Q22" s="231"/>
      <c r="R22" s="231"/>
      <c r="S22" s="231"/>
      <c r="T22" s="231"/>
      <c r="U22" s="231"/>
      <c r="V22" s="231"/>
      <c r="W22" s="231"/>
      <c r="X22" s="231"/>
      <c r="Y22" s="231"/>
    </row>
    <row r="23" spans="1:14" ht="13.5">
      <c r="A23" s="181"/>
      <c r="B23" s="183"/>
      <c r="C23" s="236"/>
      <c r="D23" s="237"/>
      <c r="E23" s="116">
        <f>'表紙男子複'!E38</f>
        <v>0</v>
      </c>
      <c r="F23" s="117">
        <f>'表紙男子複'!F38</f>
        <v>0</v>
      </c>
      <c r="G23" s="118">
        <f>'表紙男子複'!H38</f>
        <v>0</v>
      </c>
      <c r="H23" s="181"/>
      <c r="I23" s="183"/>
      <c r="J23" s="236"/>
      <c r="K23" s="237"/>
      <c r="L23" s="116">
        <f>'女子複'!E26</f>
        <v>0</v>
      </c>
      <c r="M23" s="117">
        <f>'女子複'!F26</f>
        <v>0</v>
      </c>
      <c r="N23" s="118">
        <f>'女子複'!H26</f>
        <v>0</v>
      </c>
    </row>
    <row r="24" spans="1:14" ht="13.5">
      <c r="A24" s="181">
        <v>11</v>
      </c>
      <c r="B24" s="182" t="str">
        <f>'表紙男子複'!B39</f>
        <v>　</v>
      </c>
      <c r="C24" s="236">
        <f>'表紙男子複'!C39</f>
        <v>0</v>
      </c>
      <c r="D24" s="237">
        <f>'表紙男子複'!D39</f>
        <v>0</v>
      </c>
      <c r="E24" s="116">
        <f>'表紙男子複'!E39</f>
        <v>0</v>
      </c>
      <c r="F24" s="119">
        <f>'表紙男子複'!F39</f>
        <v>0</v>
      </c>
      <c r="G24" s="114">
        <f>'表紙男子複'!H39</f>
        <v>0</v>
      </c>
      <c r="H24" s="181">
        <v>11</v>
      </c>
      <c r="I24" s="186" t="str">
        <f>'女子複'!B27</f>
        <v>　</v>
      </c>
      <c r="J24" s="222" t="str">
        <f>'女子複'!C27</f>
        <v>　</v>
      </c>
      <c r="K24" s="224">
        <f>'女子複'!D27</f>
        <v>0</v>
      </c>
      <c r="L24" s="112">
        <f>'女子複'!E27</f>
        <v>0</v>
      </c>
      <c r="M24" s="113">
        <f>'女子複'!F27</f>
        <v>0</v>
      </c>
      <c r="N24" s="114">
        <f>'女子複'!H27</f>
        <v>0</v>
      </c>
    </row>
    <row r="25" spans="1:14" ht="13.5">
      <c r="A25" s="181"/>
      <c r="B25" s="183"/>
      <c r="C25" s="236"/>
      <c r="D25" s="237"/>
      <c r="E25" s="116">
        <f>'表紙男子複'!E40</f>
        <v>0</v>
      </c>
      <c r="F25" s="117">
        <f>'表紙男子複'!F40</f>
        <v>0</v>
      </c>
      <c r="G25" s="118">
        <f>'表紙男子複'!H40</f>
        <v>0</v>
      </c>
      <c r="H25" s="181"/>
      <c r="I25" s="183"/>
      <c r="J25" s="236"/>
      <c r="K25" s="237"/>
      <c r="L25" s="116">
        <f>'女子複'!E28</f>
        <v>0</v>
      </c>
      <c r="M25" s="117">
        <f>'女子複'!F28</f>
        <v>0</v>
      </c>
      <c r="N25" s="118">
        <f>'女子複'!H28</f>
        <v>0</v>
      </c>
    </row>
    <row r="26" spans="1:14" ht="13.5">
      <c r="A26" s="181">
        <v>12</v>
      </c>
      <c r="B26" s="182" t="str">
        <f>'表紙男子複'!B41</f>
        <v>　</v>
      </c>
      <c r="C26" s="236">
        <f>'表紙男子複'!C41</f>
        <v>0</v>
      </c>
      <c r="D26" s="237">
        <f>'表紙男子複'!D41</f>
        <v>0</v>
      </c>
      <c r="E26" s="116">
        <f>'表紙男子複'!E41</f>
        <v>0</v>
      </c>
      <c r="F26" s="119">
        <f>'表紙男子複'!F41</f>
        <v>0</v>
      </c>
      <c r="G26" s="114">
        <f>'表紙男子複'!H41</f>
        <v>0</v>
      </c>
      <c r="H26" s="181">
        <v>12</v>
      </c>
      <c r="I26" s="186" t="str">
        <f>'女子複'!B29</f>
        <v>　</v>
      </c>
      <c r="J26" s="222" t="str">
        <f>'女子複'!C29</f>
        <v>　</v>
      </c>
      <c r="K26" s="224">
        <f>'女子複'!D29</f>
        <v>0</v>
      </c>
      <c r="L26" s="112">
        <f>'女子複'!E29</f>
        <v>0</v>
      </c>
      <c r="M26" s="113">
        <f>'女子複'!F29</f>
        <v>0</v>
      </c>
      <c r="N26" s="114">
        <f>'女子複'!H29</f>
        <v>0</v>
      </c>
    </row>
    <row r="27" spans="1:25" ht="13.5">
      <c r="A27" s="181"/>
      <c r="B27" s="183"/>
      <c r="C27" s="236"/>
      <c r="D27" s="237"/>
      <c r="E27" s="116">
        <f>'表紙男子複'!E42</f>
        <v>0</v>
      </c>
      <c r="F27" s="113">
        <f>'表紙男子複'!F42</f>
        <v>0</v>
      </c>
      <c r="G27" s="118">
        <f>'表紙男子複'!H42</f>
        <v>0</v>
      </c>
      <c r="H27" s="181"/>
      <c r="I27" s="183"/>
      <c r="J27" s="236"/>
      <c r="K27" s="237"/>
      <c r="L27" s="116">
        <f>'女子複'!E30</f>
        <v>0</v>
      </c>
      <c r="M27" s="117">
        <f>'女子複'!F30</f>
        <v>0</v>
      </c>
      <c r="N27" s="118">
        <f>'女子複'!H30</f>
        <v>0</v>
      </c>
      <c r="P27" s="229" t="s">
        <v>76</v>
      </c>
      <c r="Q27" s="230"/>
      <c r="R27" s="230"/>
      <c r="S27" s="230"/>
      <c r="T27" s="230"/>
      <c r="U27" s="230"/>
      <c r="V27" s="230"/>
      <c r="W27" s="230"/>
      <c r="X27" s="230"/>
      <c r="Y27" s="230"/>
    </row>
    <row r="28" spans="1:25" ht="13.5">
      <c r="A28" s="181">
        <v>13</v>
      </c>
      <c r="B28" s="182" t="str">
        <f>'表紙男子複'!B43</f>
        <v>　</v>
      </c>
      <c r="C28" s="236">
        <f>'表紙男子複'!C43</f>
        <v>0</v>
      </c>
      <c r="D28" s="237">
        <f>'表紙男子複'!D43</f>
        <v>0</v>
      </c>
      <c r="E28" s="116">
        <f>'表紙男子複'!E43</f>
        <v>0</v>
      </c>
      <c r="F28" s="119">
        <f>'表紙男子複'!F43</f>
        <v>0</v>
      </c>
      <c r="G28" s="114">
        <f>'表紙男子複'!H43</f>
        <v>0</v>
      </c>
      <c r="H28" s="181">
        <v>13</v>
      </c>
      <c r="I28" s="186" t="str">
        <f>'女子複'!B31</f>
        <v>　</v>
      </c>
      <c r="J28" s="222" t="str">
        <f>'女子複'!C31</f>
        <v>　</v>
      </c>
      <c r="K28" s="224">
        <f>'女子複'!D31</f>
        <v>0</v>
      </c>
      <c r="L28" s="112">
        <f>'女子複'!E31</f>
        <v>0</v>
      </c>
      <c r="M28" s="113">
        <f>'女子複'!F31</f>
        <v>0</v>
      </c>
      <c r="N28" s="114">
        <f>'女子複'!H31</f>
        <v>0</v>
      </c>
      <c r="P28" s="230"/>
      <c r="Q28" s="230"/>
      <c r="R28" s="230"/>
      <c r="S28" s="230"/>
      <c r="T28" s="230"/>
      <c r="U28" s="230"/>
      <c r="V28" s="230"/>
      <c r="W28" s="230"/>
      <c r="X28" s="230"/>
      <c r="Y28" s="230"/>
    </row>
    <row r="29" spans="1:25" ht="13.5">
      <c r="A29" s="181"/>
      <c r="B29" s="183"/>
      <c r="C29" s="236"/>
      <c r="D29" s="237"/>
      <c r="E29" s="116">
        <f>'表紙男子複'!E44</f>
        <v>0</v>
      </c>
      <c r="F29" s="113">
        <f>'表紙男子複'!F44</f>
        <v>0</v>
      </c>
      <c r="G29" s="120">
        <f>'表紙男子複'!H44</f>
        <v>0</v>
      </c>
      <c r="H29" s="181"/>
      <c r="I29" s="183"/>
      <c r="J29" s="236"/>
      <c r="K29" s="237"/>
      <c r="L29" s="116">
        <f>'女子複'!E32</f>
        <v>0</v>
      </c>
      <c r="M29" s="117">
        <f>'女子複'!F32</f>
        <v>0</v>
      </c>
      <c r="N29" s="118">
        <f>'女子複'!H32</f>
        <v>0</v>
      </c>
      <c r="P29" s="230"/>
      <c r="Q29" s="230"/>
      <c r="R29" s="230"/>
      <c r="S29" s="230"/>
      <c r="T29" s="230"/>
      <c r="U29" s="230"/>
      <c r="V29" s="230"/>
      <c r="W29" s="230"/>
      <c r="X29" s="230"/>
      <c r="Y29" s="230"/>
    </row>
    <row r="30" spans="1:25" ht="13.5">
      <c r="A30" s="181">
        <v>14</v>
      </c>
      <c r="B30" s="182" t="str">
        <f>'表紙男子複'!B45</f>
        <v>　</v>
      </c>
      <c r="C30" s="236">
        <f>'表紙男子複'!C45</f>
        <v>0</v>
      </c>
      <c r="D30" s="237">
        <f>'表紙男子複'!D45</f>
        <v>0</v>
      </c>
      <c r="E30" s="116">
        <f>'表紙男子複'!E45</f>
        <v>0</v>
      </c>
      <c r="F30" s="119">
        <f>'表紙男子複'!F45</f>
        <v>0</v>
      </c>
      <c r="G30" s="114">
        <f>'表紙男子複'!H45</f>
        <v>0</v>
      </c>
      <c r="H30" s="181">
        <v>14</v>
      </c>
      <c r="I30" s="186" t="str">
        <f>'女子複'!B33</f>
        <v>　</v>
      </c>
      <c r="J30" s="222" t="str">
        <f>'女子複'!C33</f>
        <v>　</v>
      </c>
      <c r="K30" s="224">
        <f>'女子複'!D33</f>
        <v>0</v>
      </c>
      <c r="L30" s="112">
        <f>'女子複'!E33</f>
        <v>0</v>
      </c>
      <c r="M30" s="113">
        <f>'女子複'!F33</f>
        <v>0</v>
      </c>
      <c r="N30" s="114">
        <f>'女子複'!H33</f>
        <v>0</v>
      </c>
      <c r="P30" s="230"/>
      <c r="Q30" s="230"/>
      <c r="R30" s="230"/>
      <c r="S30" s="230"/>
      <c r="T30" s="230"/>
      <c r="U30" s="230"/>
      <c r="V30" s="230"/>
      <c r="W30" s="230"/>
      <c r="X30" s="230"/>
      <c r="Y30" s="230"/>
    </row>
    <row r="31" spans="1:25" ht="13.5">
      <c r="A31" s="181"/>
      <c r="B31" s="183"/>
      <c r="C31" s="236"/>
      <c r="D31" s="237"/>
      <c r="E31" s="116">
        <f>'表紙男子複'!E46</f>
        <v>0</v>
      </c>
      <c r="F31" s="113">
        <f>'表紙男子複'!F46</f>
        <v>0</v>
      </c>
      <c r="G31" s="118">
        <f>'表紙男子複'!H46</f>
        <v>0</v>
      </c>
      <c r="H31" s="181"/>
      <c r="I31" s="183"/>
      <c r="J31" s="236"/>
      <c r="K31" s="237"/>
      <c r="L31" s="116">
        <f>'女子複'!E34</f>
        <v>0</v>
      </c>
      <c r="M31" s="117">
        <f>'女子複'!F34</f>
        <v>0</v>
      </c>
      <c r="N31" s="118">
        <f>'女子複'!H34</f>
        <v>0</v>
      </c>
      <c r="P31" s="230"/>
      <c r="Q31" s="230"/>
      <c r="R31" s="230"/>
      <c r="S31" s="230"/>
      <c r="T31" s="230"/>
      <c r="U31" s="230"/>
      <c r="V31" s="230"/>
      <c r="W31" s="230"/>
      <c r="X31" s="230"/>
      <c r="Y31" s="230"/>
    </row>
    <row r="32" spans="1:25" ht="14.25" customHeight="1">
      <c r="A32" s="181">
        <v>15</v>
      </c>
      <c r="B32" s="182" t="str">
        <f>'表紙男子複'!B47</f>
        <v>　</v>
      </c>
      <c r="C32" s="236">
        <f>'表紙男子複'!C47</f>
        <v>0</v>
      </c>
      <c r="D32" s="237">
        <f>'表紙男子複'!D47</f>
        <v>0</v>
      </c>
      <c r="E32" s="116">
        <f>'表紙男子複'!E47</f>
        <v>0</v>
      </c>
      <c r="F32" s="119">
        <f>'表紙男子複'!F47</f>
        <v>0</v>
      </c>
      <c r="G32" s="120">
        <f>'表紙男子複'!H47</f>
        <v>0</v>
      </c>
      <c r="H32" s="181">
        <v>15</v>
      </c>
      <c r="I32" s="186" t="str">
        <f>'女子複'!B35</f>
        <v>　</v>
      </c>
      <c r="J32" s="222" t="str">
        <f>'女子複'!C35</f>
        <v>　</v>
      </c>
      <c r="K32" s="224">
        <f>'女子複'!D35</f>
        <v>0</v>
      </c>
      <c r="L32" s="112">
        <f>'女子複'!E35</f>
        <v>0</v>
      </c>
      <c r="M32" s="113">
        <f>'女子複'!F35</f>
        <v>0</v>
      </c>
      <c r="N32" s="114">
        <f>'女子複'!H35</f>
        <v>0</v>
      </c>
      <c r="P32" s="234" t="s">
        <v>77</v>
      </c>
      <c r="Q32" s="235"/>
      <c r="R32" s="235"/>
      <c r="S32" s="235"/>
      <c r="T32" s="235"/>
      <c r="U32" s="235"/>
      <c r="V32" s="235"/>
      <c r="W32" s="235"/>
      <c r="X32" s="235"/>
      <c r="Y32" s="235"/>
    </row>
    <row r="33" spans="1:25" ht="13.5">
      <c r="A33" s="181"/>
      <c r="B33" s="183"/>
      <c r="C33" s="236"/>
      <c r="D33" s="237"/>
      <c r="E33" s="116">
        <f>'表紙男子複'!E48</f>
        <v>0</v>
      </c>
      <c r="F33" s="113">
        <f>'表紙男子複'!F48</f>
        <v>0</v>
      </c>
      <c r="G33" s="120">
        <f>'表紙男子複'!H48</f>
        <v>0</v>
      </c>
      <c r="H33" s="181"/>
      <c r="I33" s="183"/>
      <c r="J33" s="236"/>
      <c r="K33" s="237"/>
      <c r="L33" s="116">
        <f>'女子複'!E36</f>
        <v>0</v>
      </c>
      <c r="M33" s="117">
        <f>'女子複'!F36</f>
        <v>0</v>
      </c>
      <c r="N33" s="118">
        <f>'女子複'!H36</f>
        <v>0</v>
      </c>
      <c r="P33" s="235"/>
      <c r="Q33" s="235"/>
      <c r="R33" s="235"/>
      <c r="S33" s="235"/>
      <c r="T33" s="235"/>
      <c r="U33" s="235"/>
      <c r="V33" s="235"/>
      <c r="W33" s="235"/>
      <c r="X33" s="235"/>
      <c r="Y33" s="235"/>
    </row>
    <row r="34" spans="1:14" ht="13.5">
      <c r="A34" s="181">
        <v>16</v>
      </c>
      <c r="B34" s="182" t="str">
        <f>'表紙男子複'!B49</f>
        <v>　</v>
      </c>
      <c r="C34" s="236">
        <f>'表紙男子複'!C49</f>
        <v>0</v>
      </c>
      <c r="D34" s="237">
        <f>'表紙男子複'!D49</f>
        <v>0</v>
      </c>
      <c r="E34" s="116">
        <f>'表紙男子複'!E49</f>
        <v>0</v>
      </c>
      <c r="F34" s="119">
        <f>'表紙男子複'!F49</f>
        <v>0</v>
      </c>
      <c r="G34" s="114">
        <f>'表紙男子複'!H49</f>
        <v>0</v>
      </c>
      <c r="H34" s="181">
        <v>16</v>
      </c>
      <c r="I34" s="186" t="str">
        <f>'女子複'!B37</f>
        <v>　</v>
      </c>
      <c r="J34" s="222" t="str">
        <f>'女子複'!C37</f>
        <v>　</v>
      </c>
      <c r="K34" s="224">
        <f>'女子複'!D37</f>
        <v>0</v>
      </c>
      <c r="L34" s="112">
        <f>'女子複'!E37</f>
        <v>0</v>
      </c>
      <c r="M34" s="113">
        <f>'女子複'!F37</f>
        <v>0</v>
      </c>
      <c r="N34" s="114">
        <f>'女子複'!H37</f>
        <v>0</v>
      </c>
    </row>
    <row r="35" spans="1:14" ht="13.5">
      <c r="A35" s="181"/>
      <c r="B35" s="183"/>
      <c r="C35" s="236"/>
      <c r="D35" s="237"/>
      <c r="E35" s="116">
        <f>'表紙男子複'!E50</f>
        <v>0</v>
      </c>
      <c r="F35" s="113">
        <f>'表紙男子複'!F50</f>
        <v>0</v>
      </c>
      <c r="G35" s="118">
        <f>'表紙男子複'!H50</f>
        <v>0</v>
      </c>
      <c r="H35" s="181"/>
      <c r="I35" s="183"/>
      <c r="J35" s="236"/>
      <c r="K35" s="237"/>
      <c r="L35" s="116">
        <f>'女子複'!E38</f>
        <v>0</v>
      </c>
      <c r="M35" s="113">
        <f>'女子複'!F38</f>
        <v>0</v>
      </c>
      <c r="N35" s="118">
        <f>'女子複'!H38</f>
        <v>0</v>
      </c>
    </row>
    <row r="36" spans="1:14" ht="13.5">
      <c r="A36" s="181">
        <v>17</v>
      </c>
      <c r="B36" s="182" t="str">
        <f>'表紙男子複'!B51</f>
        <v>　</v>
      </c>
      <c r="C36" s="236">
        <f>'表紙男子複'!C51</f>
        <v>0</v>
      </c>
      <c r="D36" s="237">
        <f>'表紙男子複'!D51</f>
        <v>0</v>
      </c>
      <c r="E36" s="116">
        <f>'表紙男子複'!E51</f>
        <v>0</v>
      </c>
      <c r="F36" s="119">
        <f>'表紙男子複'!F51</f>
        <v>0</v>
      </c>
      <c r="G36" s="120">
        <f>'表紙男子複'!H51</f>
        <v>0</v>
      </c>
      <c r="H36" s="181">
        <v>17</v>
      </c>
      <c r="I36" s="186" t="str">
        <f>'女子複'!B39</f>
        <v>　</v>
      </c>
      <c r="J36" s="222" t="str">
        <f>'女子複'!C39</f>
        <v>　</v>
      </c>
      <c r="K36" s="224">
        <f>'女子複'!D39</f>
        <v>0</v>
      </c>
      <c r="L36" s="112">
        <f>'女子複'!E39</f>
        <v>0</v>
      </c>
      <c r="M36" s="119">
        <f>'女子複'!F39</f>
        <v>0</v>
      </c>
      <c r="N36" s="114">
        <f>'女子複'!H39</f>
        <v>0</v>
      </c>
    </row>
    <row r="37" spans="1:14" ht="13.5">
      <c r="A37" s="181"/>
      <c r="B37" s="183"/>
      <c r="C37" s="236"/>
      <c r="D37" s="237"/>
      <c r="E37" s="116">
        <f>'表紙男子複'!E52</f>
        <v>0</v>
      </c>
      <c r="F37" s="113">
        <f>'表紙男子複'!F52</f>
        <v>0</v>
      </c>
      <c r="G37" s="118">
        <f>'表紙男子複'!H52</f>
        <v>0</v>
      </c>
      <c r="H37" s="181"/>
      <c r="I37" s="183"/>
      <c r="J37" s="236"/>
      <c r="K37" s="237"/>
      <c r="L37" s="116">
        <f>'女子複'!E40</f>
        <v>0</v>
      </c>
      <c r="M37" s="113">
        <f>'女子複'!F40</f>
        <v>0</v>
      </c>
      <c r="N37" s="118">
        <f>'女子複'!H40</f>
        <v>0</v>
      </c>
    </row>
    <row r="38" spans="1:14" ht="13.5">
      <c r="A38" s="181">
        <v>18</v>
      </c>
      <c r="B38" s="182" t="str">
        <f>'表紙男子複'!B53</f>
        <v>　</v>
      </c>
      <c r="C38" s="236">
        <f>'表紙男子複'!C53</f>
        <v>0</v>
      </c>
      <c r="D38" s="237">
        <f>'表紙男子複'!D53</f>
        <v>0</v>
      </c>
      <c r="E38" s="116">
        <f>'表紙男子複'!E53</f>
        <v>0</v>
      </c>
      <c r="F38" s="119">
        <f>'表紙男子複'!F53</f>
        <v>0</v>
      </c>
      <c r="G38" s="114">
        <f>'表紙男子複'!H53</f>
        <v>0</v>
      </c>
      <c r="H38" s="181">
        <v>18</v>
      </c>
      <c r="I38" s="186" t="str">
        <f>'女子複'!B41</f>
        <v>　</v>
      </c>
      <c r="J38" s="222" t="str">
        <f>'女子複'!C41</f>
        <v>　</v>
      </c>
      <c r="K38" s="224">
        <f>'女子複'!D41</f>
        <v>0</v>
      </c>
      <c r="L38" s="112">
        <f>'女子複'!E41</f>
        <v>0</v>
      </c>
      <c r="M38" s="119">
        <f>'女子複'!F41</f>
        <v>0</v>
      </c>
      <c r="N38" s="114">
        <f>'女子複'!H41</f>
        <v>0</v>
      </c>
    </row>
    <row r="39" spans="1:14" ht="13.5">
      <c r="A39" s="181"/>
      <c r="B39" s="183"/>
      <c r="C39" s="236"/>
      <c r="D39" s="237"/>
      <c r="E39" s="116">
        <f>'表紙男子複'!E54</f>
        <v>0</v>
      </c>
      <c r="F39" s="113">
        <f>'表紙男子複'!F54</f>
        <v>0</v>
      </c>
      <c r="G39" s="118">
        <f>'表紙男子複'!H54</f>
        <v>0</v>
      </c>
      <c r="H39" s="181"/>
      <c r="I39" s="183"/>
      <c r="J39" s="236"/>
      <c r="K39" s="237"/>
      <c r="L39" s="116">
        <f>'女子複'!E42</f>
        <v>0</v>
      </c>
      <c r="M39" s="113">
        <f>'女子複'!F42</f>
        <v>0</v>
      </c>
      <c r="N39" s="118">
        <f>'女子複'!H42</f>
        <v>0</v>
      </c>
    </row>
    <row r="40" spans="1:14" ht="13.5">
      <c r="A40" s="181">
        <v>19</v>
      </c>
      <c r="B40" s="182" t="str">
        <f>'表紙男子複'!B55</f>
        <v>　</v>
      </c>
      <c r="C40" s="236">
        <f>'表紙男子複'!C55</f>
        <v>0</v>
      </c>
      <c r="D40" s="237">
        <f>'表紙男子複'!D55</f>
        <v>0</v>
      </c>
      <c r="E40" s="116">
        <f>'表紙男子複'!E55</f>
        <v>0</v>
      </c>
      <c r="F40" s="119">
        <f>'表紙男子複'!F55</f>
        <v>0</v>
      </c>
      <c r="G40" s="120">
        <f>'表紙男子複'!H55</f>
        <v>0</v>
      </c>
      <c r="H40" s="181">
        <v>19</v>
      </c>
      <c r="I40" s="186" t="str">
        <f>'女子複'!B43</f>
        <v>　</v>
      </c>
      <c r="J40" s="222" t="str">
        <f>'女子複'!C43</f>
        <v>　</v>
      </c>
      <c r="K40" s="224">
        <f>'女子複'!D43</f>
        <v>0</v>
      </c>
      <c r="L40" s="112">
        <f>'女子複'!E43</f>
        <v>0</v>
      </c>
      <c r="M40" s="119">
        <f>'女子複'!F43</f>
        <v>0</v>
      </c>
      <c r="N40" s="114">
        <f>'女子複'!H43</f>
        <v>0</v>
      </c>
    </row>
    <row r="41" spans="1:14" ht="13.5">
      <c r="A41" s="181"/>
      <c r="B41" s="183"/>
      <c r="C41" s="236"/>
      <c r="D41" s="237"/>
      <c r="E41" s="116">
        <f>'表紙男子複'!E56</f>
        <v>0</v>
      </c>
      <c r="F41" s="113">
        <f>'表紙男子複'!F56</f>
        <v>0</v>
      </c>
      <c r="G41" s="120">
        <f>'表紙男子複'!H56</f>
        <v>0</v>
      </c>
      <c r="H41" s="181"/>
      <c r="I41" s="183"/>
      <c r="J41" s="236"/>
      <c r="K41" s="237"/>
      <c r="L41" s="116">
        <f>'女子複'!E44</f>
        <v>0</v>
      </c>
      <c r="M41" s="113">
        <f>'女子複'!F44</f>
        <v>0</v>
      </c>
      <c r="N41" s="118">
        <f>'女子複'!H44</f>
        <v>0</v>
      </c>
    </row>
    <row r="42" spans="1:14" ht="13.5">
      <c r="A42" s="228">
        <v>20</v>
      </c>
      <c r="B42" s="182" t="str">
        <f>'表紙男子複'!B57</f>
        <v>　</v>
      </c>
      <c r="C42" s="236">
        <f>'表紙男子複'!C57</f>
        <v>0</v>
      </c>
      <c r="D42" s="237">
        <f>'表紙男子複'!D57</f>
        <v>0</v>
      </c>
      <c r="E42" s="116">
        <f>'表紙男子複'!E57</f>
        <v>0</v>
      </c>
      <c r="F42" s="119">
        <f>'表紙男子複'!F57</f>
        <v>0</v>
      </c>
      <c r="G42" s="114">
        <f>'表紙男子複'!H57</f>
        <v>0</v>
      </c>
      <c r="H42" s="238">
        <v>20</v>
      </c>
      <c r="I42" s="186" t="str">
        <f>'女子複'!B45</f>
        <v>　</v>
      </c>
      <c r="J42" s="222" t="str">
        <f>'女子複'!C45</f>
        <v>　</v>
      </c>
      <c r="K42" s="224">
        <f>'女子複'!D45</f>
        <v>0</v>
      </c>
      <c r="L42" s="112">
        <f>'女子複'!E45</f>
        <v>0</v>
      </c>
      <c r="M42" s="119">
        <f>'女子複'!F45</f>
        <v>0</v>
      </c>
      <c r="N42" s="114">
        <f>'女子複'!H45</f>
        <v>0</v>
      </c>
    </row>
    <row r="43" spans="1:14" ht="13.5">
      <c r="A43" s="228"/>
      <c r="B43" s="186"/>
      <c r="C43" s="221"/>
      <c r="D43" s="223"/>
      <c r="E43" s="156">
        <f>'表紙男子複'!E58</f>
        <v>0</v>
      </c>
      <c r="F43" s="113">
        <f>'表紙男子複'!F58</f>
        <v>0</v>
      </c>
      <c r="G43" s="120">
        <f>'表紙男子複'!H58</f>
        <v>0</v>
      </c>
      <c r="H43" s="238"/>
      <c r="I43" s="186"/>
      <c r="J43" s="221"/>
      <c r="K43" s="223"/>
      <c r="L43" s="156">
        <f>'女子複'!E46</f>
        <v>0</v>
      </c>
      <c r="M43" s="113">
        <f>'女子複'!F46</f>
        <v>0</v>
      </c>
      <c r="N43" s="120">
        <f>'女子複'!H46</f>
        <v>0</v>
      </c>
    </row>
    <row r="44" spans="1:14" ht="13.5">
      <c r="A44" s="74"/>
      <c r="B44" s="163"/>
      <c r="C44" s="164"/>
      <c r="D44" s="164"/>
      <c r="E44" s="157"/>
      <c r="F44" s="158"/>
      <c r="G44" s="159"/>
      <c r="H44" s="111"/>
      <c r="I44" s="163"/>
      <c r="J44" s="164"/>
      <c r="K44" s="164"/>
      <c r="L44" s="157"/>
      <c r="M44" s="158"/>
      <c r="N44" s="159"/>
    </row>
    <row r="45" spans="1:14" ht="13.5">
      <c r="A45" s="74"/>
      <c r="B45" s="140"/>
      <c r="C45" s="165"/>
      <c r="D45" s="165"/>
      <c r="E45" s="160"/>
      <c r="F45" s="161"/>
      <c r="G45" s="162"/>
      <c r="H45" s="111"/>
      <c r="I45" s="140"/>
      <c r="J45" s="165"/>
      <c r="K45" s="165"/>
      <c r="L45" s="160"/>
      <c r="M45" s="161"/>
      <c r="N45" s="162"/>
    </row>
    <row r="46" spans="2:7" ht="18.75">
      <c r="B46" s="12"/>
      <c r="C46" s="225" t="s">
        <v>94</v>
      </c>
      <c r="D46" s="226"/>
      <c r="E46" s="226"/>
      <c r="F46" s="226"/>
      <c r="G46" s="77"/>
    </row>
    <row r="48" spans="1:14" ht="13.5">
      <c r="A48" s="228">
        <v>1</v>
      </c>
      <c r="B48" s="182" t="str">
        <f>ＭＩＸ!B7</f>
        <v>　</v>
      </c>
      <c r="C48" s="221">
        <f>ＭＩＸ!C7</f>
        <v>0</v>
      </c>
      <c r="D48" s="223">
        <f>ＭＩＸ!D7</f>
        <v>0</v>
      </c>
      <c r="E48" s="116">
        <f>ＭＩＸ!E7</f>
        <v>0</v>
      </c>
      <c r="F48" s="119">
        <f>ＭＩＸ!F7</f>
        <v>0</v>
      </c>
      <c r="G48" s="114">
        <f>ＭＩＸ!H7</f>
        <v>0</v>
      </c>
      <c r="H48" s="227">
        <v>6</v>
      </c>
      <c r="I48" s="182" t="str">
        <f>ＭＩＸ!B17</f>
        <v>　</v>
      </c>
      <c r="J48" s="221">
        <f>ＭＩＸ!C17</f>
        <v>0</v>
      </c>
      <c r="K48" s="223">
        <f>ＭＩＸ!D17</f>
        <v>0</v>
      </c>
      <c r="L48" s="116">
        <f>ＭＩＸ!E17</f>
        <v>0</v>
      </c>
      <c r="M48" s="119">
        <f>ＭＩＸ!F17</f>
        <v>0</v>
      </c>
      <c r="N48" s="114">
        <f>ＭＩＸ!H17</f>
        <v>0</v>
      </c>
    </row>
    <row r="49" spans="1:14" ht="13.5">
      <c r="A49" s="228"/>
      <c r="B49" s="183"/>
      <c r="C49" s="222"/>
      <c r="D49" s="224"/>
      <c r="E49" s="116">
        <f>ＭＩＸ!E8</f>
        <v>0</v>
      </c>
      <c r="F49" s="113">
        <f>ＭＩＸ!F8</f>
        <v>0</v>
      </c>
      <c r="G49" s="118">
        <f>ＭＩＸ!H8</f>
        <v>0</v>
      </c>
      <c r="H49" s="227"/>
      <c r="I49" s="183"/>
      <c r="J49" s="222"/>
      <c r="K49" s="224"/>
      <c r="L49" s="116">
        <f>ＭＩＸ!E18</f>
        <v>0</v>
      </c>
      <c r="M49" s="113">
        <f>ＭＩＸ!F18</f>
        <v>0</v>
      </c>
      <c r="N49" s="118">
        <f>ＭＩＸ!H18</f>
        <v>0</v>
      </c>
    </row>
    <row r="50" spans="1:14" ht="13.5">
      <c r="A50" s="228">
        <v>2</v>
      </c>
      <c r="B50" s="182" t="str">
        <f>ＭＩＸ!B9</f>
        <v>　</v>
      </c>
      <c r="C50" s="221">
        <f>ＭＩＸ!C9</f>
        <v>0</v>
      </c>
      <c r="D50" s="223">
        <f>ＭＩＸ!D9</f>
        <v>0</v>
      </c>
      <c r="E50" s="116">
        <f>ＭＩＸ!E9</f>
        <v>0</v>
      </c>
      <c r="F50" s="119">
        <f>ＭＩＸ!F9</f>
        <v>0</v>
      </c>
      <c r="G50" s="120">
        <f>ＭＩＸ!H9</f>
        <v>0</v>
      </c>
      <c r="H50" s="227">
        <v>7</v>
      </c>
      <c r="I50" s="182" t="str">
        <f>ＭＩＸ!B19</f>
        <v>　</v>
      </c>
      <c r="J50" s="221">
        <f>ＭＩＸ!C19</f>
        <v>0</v>
      </c>
      <c r="K50" s="223">
        <f>ＭＩＸ!D19</f>
        <v>0</v>
      </c>
      <c r="L50" s="116">
        <f>ＭＩＸ!E19</f>
        <v>0</v>
      </c>
      <c r="M50" s="119">
        <f>ＭＩＸ!F19</f>
        <v>0</v>
      </c>
      <c r="N50" s="120">
        <f>ＭＩＸ!H19</f>
        <v>0</v>
      </c>
    </row>
    <row r="51" spans="1:14" ht="13.5">
      <c r="A51" s="228"/>
      <c r="B51" s="183"/>
      <c r="C51" s="222"/>
      <c r="D51" s="224"/>
      <c r="E51" s="116">
        <f>ＭＩＸ!E10</f>
        <v>0</v>
      </c>
      <c r="F51" s="113">
        <f>ＭＩＸ!F10</f>
        <v>0</v>
      </c>
      <c r="G51" s="118">
        <f>ＭＩＸ!H10</f>
        <v>0</v>
      </c>
      <c r="H51" s="227"/>
      <c r="I51" s="183"/>
      <c r="J51" s="222"/>
      <c r="K51" s="224"/>
      <c r="L51" s="116">
        <f>ＭＩＸ!E20</f>
        <v>0</v>
      </c>
      <c r="M51" s="113">
        <f>ＭＩＸ!F20</f>
        <v>0</v>
      </c>
      <c r="N51" s="118">
        <f>ＭＩＸ!H20</f>
        <v>0</v>
      </c>
    </row>
    <row r="52" spans="1:14" ht="13.5">
      <c r="A52" s="228">
        <v>3</v>
      </c>
      <c r="B52" s="182" t="str">
        <f>ＭＩＸ!B11</f>
        <v>　</v>
      </c>
      <c r="C52" s="221">
        <f>ＭＩＸ!C11</f>
        <v>0</v>
      </c>
      <c r="D52" s="223">
        <f>ＭＩＸ!D11</f>
        <v>0</v>
      </c>
      <c r="E52" s="116">
        <f>ＭＩＸ!E11</f>
        <v>0</v>
      </c>
      <c r="F52" s="119">
        <f>ＭＩＸ!F11</f>
        <v>0</v>
      </c>
      <c r="G52" s="120">
        <f>ＭＩＸ!H11</f>
        <v>0</v>
      </c>
      <c r="H52" s="227">
        <v>8</v>
      </c>
      <c r="I52" s="182" t="str">
        <f>ＭＩＸ!B21</f>
        <v>　</v>
      </c>
      <c r="J52" s="221">
        <f>ＭＩＸ!C21</f>
        <v>0</v>
      </c>
      <c r="K52" s="223">
        <f>ＭＩＸ!D21</f>
        <v>0</v>
      </c>
      <c r="L52" s="116">
        <f>ＭＩＸ!E21</f>
        <v>0</v>
      </c>
      <c r="M52" s="119">
        <f>ＭＩＸ!F21</f>
        <v>0</v>
      </c>
      <c r="N52" s="120">
        <f>ＭＩＸ!H21</f>
        <v>0</v>
      </c>
    </row>
    <row r="53" spans="1:14" ht="13.5">
      <c r="A53" s="228"/>
      <c r="B53" s="183"/>
      <c r="C53" s="222"/>
      <c r="D53" s="224"/>
      <c r="E53" s="116">
        <f>ＭＩＸ!E12</f>
        <v>0</v>
      </c>
      <c r="F53" s="113">
        <f>ＭＩＸ!F12</f>
        <v>0</v>
      </c>
      <c r="G53" s="118">
        <f>ＭＩＸ!H12</f>
        <v>0</v>
      </c>
      <c r="H53" s="227"/>
      <c r="I53" s="183"/>
      <c r="J53" s="222"/>
      <c r="K53" s="224"/>
      <c r="L53" s="116">
        <f>ＭＩＸ!E22</f>
        <v>0</v>
      </c>
      <c r="M53" s="113">
        <f>ＭＩＸ!F22</f>
        <v>0</v>
      </c>
      <c r="N53" s="118">
        <f>ＭＩＸ!H22</f>
        <v>0</v>
      </c>
    </row>
    <row r="54" spans="1:14" ht="13.5">
      <c r="A54" s="228">
        <v>4</v>
      </c>
      <c r="B54" s="182" t="str">
        <f>ＭＩＸ!B13</f>
        <v>　</v>
      </c>
      <c r="C54" s="221">
        <f>ＭＩＸ!C13</f>
        <v>0</v>
      </c>
      <c r="D54" s="223">
        <f>ＭＩＸ!D13</f>
        <v>0</v>
      </c>
      <c r="E54" s="116">
        <f>ＭＩＸ!E13</f>
        <v>0</v>
      </c>
      <c r="F54" s="119">
        <f>ＭＩＸ!F13</f>
        <v>0</v>
      </c>
      <c r="G54" s="120">
        <f>ＭＩＸ!H13</f>
        <v>0</v>
      </c>
      <c r="H54" s="227">
        <v>9</v>
      </c>
      <c r="I54" s="182" t="str">
        <f>ＭＩＸ!B23</f>
        <v>　</v>
      </c>
      <c r="J54" s="221">
        <f>ＭＩＸ!C23</f>
        <v>0</v>
      </c>
      <c r="K54" s="223">
        <f>ＭＩＸ!D23</f>
        <v>0</v>
      </c>
      <c r="L54" s="116">
        <f>ＭＩＸ!E23</f>
        <v>0</v>
      </c>
      <c r="M54" s="119">
        <f>ＭＩＸ!F23</f>
        <v>0</v>
      </c>
      <c r="N54" s="120">
        <f>ＭＩＸ!H23</f>
        <v>0</v>
      </c>
    </row>
    <row r="55" spans="1:14" ht="13.5">
      <c r="A55" s="228"/>
      <c r="B55" s="183"/>
      <c r="C55" s="222"/>
      <c r="D55" s="224"/>
      <c r="E55" s="116">
        <f>ＭＩＸ!E14</f>
        <v>0</v>
      </c>
      <c r="F55" s="113">
        <f>ＭＩＸ!F14</f>
        <v>0</v>
      </c>
      <c r="G55" s="118">
        <f>ＭＩＸ!H14</f>
        <v>0</v>
      </c>
      <c r="H55" s="227"/>
      <c r="I55" s="183"/>
      <c r="J55" s="222"/>
      <c r="K55" s="224"/>
      <c r="L55" s="116">
        <f>ＭＩＸ!E24</f>
        <v>0</v>
      </c>
      <c r="M55" s="113">
        <f>ＭＩＸ!F24</f>
        <v>0</v>
      </c>
      <c r="N55" s="118">
        <f>ＭＩＸ!H24</f>
        <v>0</v>
      </c>
    </row>
    <row r="56" spans="1:14" ht="13.5">
      <c r="A56" s="228">
        <v>5</v>
      </c>
      <c r="B56" s="182" t="str">
        <f>ＭＩＸ!B15</f>
        <v>　</v>
      </c>
      <c r="C56" s="221">
        <f>ＭＩＸ!C15</f>
        <v>0</v>
      </c>
      <c r="D56" s="223">
        <f>ＭＩＸ!D15</f>
        <v>0</v>
      </c>
      <c r="E56" s="116">
        <f>ＭＩＸ!E15</f>
        <v>0</v>
      </c>
      <c r="F56" s="119">
        <f>ＭＩＸ!F15</f>
        <v>0</v>
      </c>
      <c r="G56" s="120">
        <f>ＭＩＸ!H15</f>
        <v>0</v>
      </c>
      <c r="H56" s="227">
        <v>10</v>
      </c>
      <c r="I56" s="182" t="str">
        <f>ＭＩＸ!B25</f>
        <v>　</v>
      </c>
      <c r="J56" s="221">
        <f>ＭＩＸ!C25</f>
        <v>0</v>
      </c>
      <c r="K56" s="223">
        <f>ＭＩＸ!D25</f>
        <v>0</v>
      </c>
      <c r="L56" s="116">
        <f>ＭＩＸ!E25</f>
        <v>0</v>
      </c>
      <c r="M56" s="119">
        <f>ＭＩＸ!F25</f>
        <v>0</v>
      </c>
      <c r="N56" s="120">
        <f>ＭＩＸ!H25</f>
        <v>0</v>
      </c>
    </row>
    <row r="57" spans="1:14" ht="13.5">
      <c r="A57" s="228"/>
      <c r="B57" s="183"/>
      <c r="C57" s="222"/>
      <c r="D57" s="224"/>
      <c r="E57" s="116">
        <f>ＭＩＸ!E16</f>
        <v>0</v>
      </c>
      <c r="F57" s="113">
        <f>ＭＩＸ!F16</f>
        <v>0</v>
      </c>
      <c r="G57" s="118">
        <f>ＭＩＸ!H16</f>
        <v>0</v>
      </c>
      <c r="H57" s="227"/>
      <c r="I57" s="183"/>
      <c r="J57" s="222"/>
      <c r="K57" s="224"/>
      <c r="L57" s="116">
        <f>ＭＩＸ!E26</f>
        <v>0</v>
      </c>
      <c r="M57" s="117">
        <f>ＭＩＸ!F26</f>
        <v>0</v>
      </c>
      <c r="N57" s="118">
        <f>ＭＩＸ!H26</f>
        <v>0</v>
      </c>
    </row>
    <row r="58" ht="13.5">
      <c r="F58" s="27"/>
    </row>
    <row r="59" spans="2:14" ht="18.75">
      <c r="B59" s="225" t="s">
        <v>54</v>
      </c>
      <c r="C59" s="225"/>
      <c r="D59" s="225"/>
      <c r="E59" s="225"/>
      <c r="F59" s="225"/>
      <c r="G59" s="225"/>
      <c r="H59" s="12"/>
      <c r="I59" s="225" t="s">
        <v>55</v>
      </c>
      <c r="J59" s="225"/>
      <c r="K59" s="225"/>
      <c r="L59" s="225"/>
      <c r="M59" s="225"/>
      <c r="N59" s="225"/>
    </row>
    <row r="60" spans="1:14" ht="13.5">
      <c r="A60" s="1"/>
      <c r="B60" s="1"/>
      <c r="H60" s="1"/>
      <c r="I60" s="1"/>
      <c r="N60" s="78"/>
    </row>
    <row r="61" spans="2:14" ht="27">
      <c r="B61" s="70"/>
      <c r="C61" s="107" t="s">
        <v>1</v>
      </c>
      <c r="D61" s="108" t="s">
        <v>3</v>
      </c>
      <c r="E61" s="109" t="s">
        <v>2</v>
      </c>
      <c r="F61" s="107" t="s">
        <v>6</v>
      </c>
      <c r="G61" s="121" t="s">
        <v>53</v>
      </c>
      <c r="H61" s="12"/>
      <c r="I61" s="70"/>
      <c r="J61" s="107" t="s">
        <v>1</v>
      </c>
      <c r="K61" s="108" t="s">
        <v>3</v>
      </c>
      <c r="L61" s="109" t="s">
        <v>2</v>
      </c>
      <c r="M61" s="107" t="s">
        <v>6</v>
      </c>
      <c r="N61" s="121" t="s">
        <v>53</v>
      </c>
    </row>
    <row r="62" spans="1:14" ht="27" customHeight="1">
      <c r="A62" s="105">
        <f>ＭＳ!A7</f>
        <v>1</v>
      </c>
      <c r="B62" s="70" t="str">
        <f>ＭＳ!B7</f>
        <v>　</v>
      </c>
      <c r="C62" s="171">
        <f>ＭＳ!C7</f>
        <v>0</v>
      </c>
      <c r="D62" s="115">
        <f>ＭＳ!D7</f>
        <v>0</v>
      </c>
      <c r="E62" s="116">
        <f>ＭＳ!E7</f>
        <v>0</v>
      </c>
      <c r="F62" s="122">
        <f>ＭＳ!F7</f>
        <v>0</v>
      </c>
      <c r="G62" s="122">
        <f>ＭＳ!H7</f>
        <v>0</v>
      </c>
      <c r="H62" s="12">
        <f>ＷＳ!A7</f>
        <v>1</v>
      </c>
      <c r="I62" s="70" t="str">
        <f>ＷＳ!B7</f>
        <v>　</v>
      </c>
      <c r="J62" s="171">
        <f>ＷＳ!C7</f>
        <v>0</v>
      </c>
      <c r="K62" s="107">
        <f>ＷＳ!D7</f>
        <v>0</v>
      </c>
      <c r="L62" s="123">
        <f>ＷＳ!E7</f>
        <v>0</v>
      </c>
      <c r="M62" s="124">
        <f>ＷＳ!F7</f>
        <v>0</v>
      </c>
      <c r="N62" s="125">
        <f>ＷＳ!H7</f>
        <v>0</v>
      </c>
    </row>
    <row r="63" spans="1:14" ht="27" customHeight="1">
      <c r="A63" s="105">
        <f>ＭＳ!A8</f>
        <v>2</v>
      </c>
      <c r="B63" s="70" t="str">
        <f>ＭＳ!B8</f>
        <v>　</v>
      </c>
      <c r="C63" s="171">
        <f>ＭＳ!C8</f>
        <v>0</v>
      </c>
      <c r="D63" s="115">
        <f>ＭＳ!D8</f>
        <v>0</v>
      </c>
      <c r="E63" s="116">
        <f>ＭＳ!E8</f>
        <v>0</v>
      </c>
      <c r="F63" s="122">
        <f>ＭＳ!F8</f>
        <v>0</v>
      </c>
      <c r="G63" s="122">
        <f>ＭＳ!H8</f>
        <v>0</v>
      </c>
      <c r="H63" s="12">
        <f>ＷＳ!A8</f>
        <v>2</v>
      </c>
      <c r="I63" s="70" t="str">
        <f>ＷＳ!B8</f>
        <v>　</v>
      </c>
      <c r="J63" s="171">
        <f>ＷＳ!C8</f>
        <v>0</v>
      </c>
      <c r="K63" s="107">
        <f>ＷＳ!D8</f>
        <v>0</v>
      </c>
      <c r="L63" s="123">
        <f>ＷＳ!E8</f>
        <v>0</v>
      </c>
      <c r="M63" s="124">
        <f>ＷＳ!F8</f>
        <v>0</v>
      </c>
      <c r="N63" s="125">
        <f>ＷＳ!H8</f>
        <v>0</v>
      </c>
    </row>
    <row r="64" spans="1:14" ht="27" customHeight="1">
      <c r="A64" s="105">
        <f>ＭＳ!A9</f>
        <v>3</v>
      </c>
      <c r="B64" s="70" t="str">
        <f>ＭＳ!B9</f>
        <v>　</v>
      </c>
      <c r="C64" s="171">
        <f>ＭＳ!C9</f>
        <v>0</v>
      </c>
      <c r="D64" s="115">
        <f>ＭＳ!D9</f>
        <v>0</v>
      </c>
      <c r="E64" s="116">
        <f>ＭＳ!E9</f>
        <v>0</v>
      </c>
      <c r="F64" s="122">
        <f>ＭＳ!F9</f>
        <v>0</v>
      </c>
      <c r="G64" s="122">
        <f>ＭＳ!H9</f>
        <v>0</v>
      </c>
      <c r="H64" s="12">
        <f>ＷＳ!A9</f>
        <v>3</v>
      </c>
      <c r="I64" s="70" t="str">
        <f>ＷＳ!B9</f>
        <v>　</v>
      </c>
      <c r="J64" s="171">
        <f>ＷＳ!C9</f>
        <v>0</v>
      </c>
      <c r="K64" s="107">
        <f>ＷＳ!D9</f>
        <v>0</v>
      </c>
      <c r="L64" s="123">
        <f>ＷＳ!E9</f>
        <v>0</v>
      </c>
      <c r="M64" s="124">
        <f>ＷＳ!F9</f>
        <v>0</v>
      </c>
      <c r="N64" s="125">
        <f>ＷＳ!H9</f>
        <v>0</v>
      </c>
    </row>
    <row r="65" spans="1:14" ht="27" customHeight="1">
      <c r="A65" s="105">
        <f>ＭＳ!A10</f>
        <v>4</v>
      </c>
      <c r="B65" s="70" t="str">
        <f>ＭＳ!B10</f>
        <v>　</v>
      </c>
      <c r="C65" s="171">
        <f>ＭＳ!C10</f>
        <v>0</v>
      </c>
      <c r="D65" s="115">
        <f>ＭＳ!D10</f>
        <v>0</v>
      </c>
      <c r="E65" s="116">
        <f>ＭＳ!E10</f>
        <v>0</v>
      </c>
      <c r="F65" s="122">
        <f>ＭＳ!F10</f>
        <v>0</v>
      </c>
      <c r="G65" s="122">
        <f>ＭＳ!H10</f>
        <v>0</v>
      </c>
      <c r="H65" s="12">
        <f>ＷＳ!A10</f>
        <v>4</v>
      </c>
      <c r="I65" s="70" t="str">
        <f>ＷＳ!B10</f>
        <v>　</v>
      </c>
      <c r="J65" s="171">
        <f>ＷＳ!C10</f>
        <v>0</v>
      </c>
      <c r="K65" s="107">
        <f>ＷＳ!D10</f>
        <v>0</v>
      </c>
      <c r="L65" s="123">
        <f>ＷＳ!E10</f>
        <v>0</v>
      </c>
      <c r="M65" s="124">
        <f>ＷＳ!F10</f>
        <v>0</v>
      </c>
      <c r="N65" s="125">
        <f>ＷＳ!H10</f>
        <v>0</v>
      </c>
    </row>
    <row r="66" spans="1:14" ht="27" customHeight="1">
      <c r="A66" s="105">
        <f>ＭＳ!A11</f>
        <v>5</v>
      </c>
      <c r="B66" s="70" t="str">
        <f>ＭＳ!B11</f>
        <v>　</v>
      </c>
      <c r="C66" s="171">
        <f>ＭＳ!C11</f>
        <v>0</v>
      </c>
      <c r="D66" s="115">
        <f>ＭＳ!D11</f>
        <v>0</v>
      </c>
      <c r="E66" s="116">
        <f>ＭＳ!E11</f>
        <v>0</v>
      </c>
      <c r="F66" s="122">
        <f>ＭＳ!F11</f>
        <v>0</v>
      </c>
      <c r="G66" s="122">
        <f>ＭＳ!H11</f>
        <v>0</v>
      </c>
      <c r="H66" s="12">
        <f>ＷＳ!A11</f>
        <v>5</v>
      </c>
      <c r="I66" s="70" t="str">
        <f>ＷＳ!B11</f>
        <v>　</v>
      </c>
      <c r="J66" s="171">
        <f>ＷＳ!C11</f>
        <v>0</v>
      </c>
      <c r="K66" s="107">
        <f>ＷＳ!D11</f>
        <v>0</v>
      </c>
      <c r="L66" s="123">
        <f>ＷＳ!E11</f>
        <v>0</v>
      </c>
      <c r="M66" s="124">
        <f>ＷＳ!F11</f>
        <v>0</v>
      </c>
      <c r="N66" s="125">
        <f>ＷＳ!H11</f>
        <v>0</v>
      </c>
    </row>
    <row r="67" spans="1:14" ht="27" customHeight="1">
      <c r="A67" s="105">
        <f>ＭＳ!A12</f>
        <v>6</v>
      </c>
      <c r="B67" s="70" t="str">
        <f>ＭＳ!B12</f>
        <v>　</v>
      </c>
      <c r="C67" s="171">
        <f>ＭＳ!C12</f>
        <v>0</v>
      </c>
      <c r="D67" s="115">
        <f>ＭＳ!D12</f>
        <v>0</v>
      </c>
      <c r="E67" s="116">
        <f>ＭＳ!E12</f>
        <v>0</v>
      </c>
      <c r="F67" s="122">
        <f>ＭＳ!F12</f>
        <v>0</v>
      </c>
      <c r="G67" s="122">
        <f>ＭＳ!H12</f>
        <v>0</v>
      </c>
      <c r="H67" s="12">
        <f>ＷＳ!A12</f>
        <v>6</v>
      </c>
      <c r="I67" s="70" t="str">
        <f>ＷＳ!B12</f>
        <v>　</v>
      </c>
      <c r="J67" s="171">
        <f>ＷＳ!C12</f>
        <v>0</v>
      </c>
      <c r="K67" s="107">
        <f>ＷＳ!D12</f>
        <v>0</v>
      </c>
      <c r="L67" s="123">
        <f>ＷＳ!E12</f>
        <v>0</v>
      </c>
      <c r="M67" s="124">
        <f>ＷＳ!F12</f>
        <v>0</v>
      </c>
      <c r="N67" s="125">
        <f>ＷＳ!H12</f>
        <v>0</v>
      </c>
    </row>
    <row r="68" spans="1:14" ht="27" customHeight="1">
      <c r="A68" s="105">
        <f>ＭＳ!A13</f>
        <v>7</v>
      </c>
      <c r="B68" s="70" t="str">
        <f>ＭＳ!B13</f>
        <v>　</v>
      </c>
      <c r="C68" s="171">
        <f>ＭＳ!C13</f>
        <v>0</v>
      </c>
      <c r="D68" s="115">
        <f>ＭＳ!D13</f>
        <v>0</v>
      </c>
      <c r="E68" s="116">
        <f>ＭＳ!E13</f>
        <v>0</v>
      </c>
      <c r="F68" s="122">
        <f>ＭＳ!F13</f>
        <v>0</v>
      </c>
      <c r="G68" s="122">
        <f>ＭＳ!H13</f>
        <v>0</v>
      </c>
      <c r="H68" s="12">
        <f>ＷＳ!A13</f>
        <v>7</v>
      </c>
      <c r="I68" s="70" t="str">
        <f>ＷＳ!B13</f>
        <v>　</v>
      </c>
      <c r="J68" s="171">
        <f>ＷＳ!C13</f>
        <v>0</v>
      </c>
      <c r="K68" s="107">
        <f>ＷＳ!D13</f>
        <v>0</v>
      </c>
      <c r="L68" s="123">
        <f>ＷＳ!E13</f>
        <v>0</v>
      </c>
      <c r="M68" s="124">
        <f>ＷＳ!F13</f>
        <v>0</v>
      </c>
      <c r="N68" s="125">
        <f>ＷＳ!H13</f>
        <v>0</v>
      </c>
    </row>
    <row r="69" spans="1:14" ht="27" customHeight="1">
      <c r="A69" s="105">
        <f>ＭＳ!A14</f>
        <v>8</v>
      </c>
      <c r="B69" s="70" t="str">
        <f>ＭＳ!B14</f>
        <v>　</v>
      </c>
      <c r="C69" s="171">
        <f>ＭＳ!C14</f>
        <v>0</v>
      </c>
      <c r="D69" s="115">
        <f>ＭＳ!D14</f>
        <v>0</v>
      </c>
      <c r="E69" s="116">
        <f>ＭＳ!E14</f>
        <v>0</v>
      </c>
      <c r="F69" s="122">
        <f>ＭＳ!F14</f>
        <v>0</v>
      </c>
      <c r="G69" s="122">
        <f>ＭＳ!H14</f>
        <v>0</v>
      </c>
      <c r="H69" s="12">
        <f>ＷＳ!A14</f>
        <v>8</v>
      </c>
      <c r="I69" s="70" t="str">
        <f>ＷＳ!B14</f>
        <v>　</v>
      </c>
      <c r="J69" s="171">
        <f>ＷＳ!C14</f>
        <v>0</v>
      </c>
      <c r="K69" s="107">
        <f>ＷＳ!D14</f>
        <v>0</v>
      </c>
      <c r="L69" s="123">
        <f>ＷＳ!E14</f>
        <v>0</v>
      </c>
      <c r="M69" s="124">
        <f>ＷＳ!F14</f>
        <v>0</v>
      </c>
      <c r="N69" s="125">
        <f>ＷＳ!H14</f>
        <v>0</v>
      </c>
    </row>
    <row r="70" spans="1:14" ht="27" customHeight="1">
      <c r="A70" s="105">
        <f>ＭＳ!A15</f>
        <v>9</v>
      </c>
      <c r="B70" s="70" t="str">
        <f>ＭＳ!B15</f>
        <v>　</v>
      </c>
      <c r="C70" s="171">
        <f>ＭＳ!C15</f>
        <v>0</v>
      </c>
      <c r="D70" s="115">
        <f>ＭＳ!D15</f>
        <v>0</v>
      </c>
      <c r="E70" s="116">
        <f>ＭＳ!E15</f>
        <v>0</v>
      </c>
      <c r="F70" s="122">
        <f>ＭＳ!F15</f>
        <v>0</v>
      </c>
      <c r="G70" s="122">
        <f>ＭＳ!H15</f>
        <v>0</v>
      </c>
      <c r="H70" s="12">
        <f>ＷＳ!A15</f>
        <v>9</v>
      </c>
      <c r="I70" s="70" t="str">
        <f>ＷＳ!B15</f>
        <v>　</v>
      </c>
      <c r="J70" s="171">
        <f>ＷＳ!C15</f>
        <v>0</v>
      </c>
      <c r="K70" s="107">
        <f>ＷＳ!D15</f>
        <v>0</v>
      </c>
      <c r="L70" s="123">
        <f>ＷＳ!E15</f>
        <v>0</v>
      </c>
      <c r="M70" s="124">
        <f>ＷＳ!F15</f>
        <v>0</v>
      </c>
      <c r="N70" s="125">
        <f>ＷＳ!H15</f>
        <v>0</v>
      </c>
    </row>
    <row r="71" spans="1:14" ht="27" customHeight="1">
      <c r="A71" s="105">
        <f>ＭＳ!A16</f>
        <v>10</v>
      </c>
      <c r="B71" s="70" t="str">
        <f>ＭＳ!B16</f>
        <v>　</v>
      </c>
      <c r="C71" s="171">
        <f>ＭＳ!C16</f>
        <v>0</v>
      </c>
      <c r="D71" s="115">
        <f>ＭＳ!D16</f>
        <v>0</v>
      </c>
      <c r="E71" s="116">
        <f>ＭＳ!E16</f>
        <v>0</v>
      </c>
      <c r="F71" s="122">
        <f>ＭＳ!F16</f>
        <v>0</v>
      </c>
      <c r="G71" s="122">
        <f>ＭＳ!H16</f>
        <v>0</v>
      </c>
      <c r="H71" s="12">
        <f>ＷＳ!A16</f>
        <v>10</v>
      </c>
      <c r="I71" s="70" t="str">
        <f>ＷＳ!B16</f>
        <v>　</v>
      </c>
      <c r="J71" s="171">
        <f>ＷＳ!C16</f>
        <v>0</v>
      </c>
      <c r="K71" s="107">
        <f>ＷＳ!D16</f>
        <v>0</v>
      </c>
      <c r="L71" s="123">
        <f>ＷＳ!E16</f>
        <v>0</v>
      </c>
      <c r="M71" s="124">
        <f>ＷＳ!F16</f>
        <v>0</v>
      </c>
      <c r="N71" s="125">
        <f>ＷＳ!H16</f>
        <v>0</v>
      </c>
    </row>
    <row r="72" spans="1:14" ht="27" customHeight="1">
      <c r="A72" s="105">
        <f>ＭＳ!A17</f>
        <v>11</v>
      </c>
      <c r="B72" s="70" t="str">
        <f>ＭＳ!B17</f>
        <v>　</v>
      </c>
      <c r="C72" s="171">
        <f>ＭＳ!C17</f>
        <v>0</v>
      </c>
      <c r="D72" s="115">
        <f>ＭＳ!D17</f>
        <v>0</v>
      </c>
      <c r="E72" s="116">
        <f>ＭＳ!E17</f>
        <v>0</v>
      </c>
      <c r="F72" s="122">
        <f>ＭＳ!F17</f>
        <v>0</v>
      </c>
      <c r="G72" s="122">
        <f>ＭＳ!H17</f>
        <v>0</v>
      </c>
      <c r="H72" s="12">
        <f>ＷＳ!A17</f>
        <v>11</v>
      </c>
      <c r="I72" s="70" t="str">
        <f>ＷＳ!B17</f>
        <v>　</v>
      </c>
      <c r="J72" s="171">
        <f>ＷＳ!C17</f>
        <v>0</v>
      </c>
      <c r="K72" s="107">
        <f>ＷＳ!D17</f>
        <v>0</v>
      </c>
      <c r="L72" s="123">
        <f>ＷＳ!E17</f>
        <v>0</v>
      </c>
      <c r="M72" s="124">
        <f>ＷＳ!F17</f>
        <v>0</v>
      </c>
      <c r="N72" s="125">
        <f>ＷＳ!H17</f>
        <v>0</v>
      </c>
    </row>
    <row r="73" spans="1:14" ht="27" customHeight="1">
      <c r="A73" s="105">
        <f>ＭＳ!A18</f>
        <v>12</v>
      </c>
      <c r="B73" s="70" t="str">
        <f>ＭＳ!B18</f>
        <v>　</v>
      </c>
      <c r="C73" s="171">
        <f>ＭＳ!C18</f>
        <v>0</v>
      </c>
      <c r="D73" s="115">
        <f>ＭＳ!D18</f>
        <v>0</v>
      </c>
      <c r="E73" s="116">
        <f>ＭＳ!E18</f>
        <v>0</v>
      </c>
      <c r="F73" s="122">
        <f>ＭＳ!F18</f>
        <v>0</v>
      </c>
      <c r="G73" s="122">
        <f>ＭＳ!H18</f>
        <v>0</v>
      </c>
      <c r="H73" s="12">
        <f>ＷＳ!A18</f>
        <v>12</v>
      </c>
      <c r="I73" s="70" t="str">
        <f>ＷＳ!B18</f>
        <v>　</v>
      </c>
      <c r="J73" s="171">
        <f>ＷＳ!C18</f>
        <v>0</v>
      </c>
      <c r="K73" s="107">
        <f>ＷＳ!D18</f>
        <v>0</v>
      </c>
      <c r="L73" s="123">
        <f>ＷＳ!E18</f>
        <v>0</v>
      </c>
      <c r="M73" s="124">
        <f>ＷＳ!F18</f>
        <v>0</v>
      </c>
      <c r="N73" s="125">
        <f>ＷＳ!H18</f>
        <v>0</v>
      </c>
    </row>
    <row r="74" spans="1:14" ht="27" customHeight="1">
      <c r="A74" s="105">
        <f>ＭＳ!A19</f>
        <v>13</v>
      </c>
      <c r="B74" s="70" t="str">
        <f>ＭＳ!B19</f>
        <v>　</v>
      </c>
      <c r="C74" s="171">
        <f>ＭＳ!C19</f>
        <v>0</v>
      </c>
      <c r="D74" s="115">
        <f>ＭＳ!D19</f>
        <v>0</v>
      </c>
      <c r="E74" s="116">
        <f>ＭＳ!E19</f>
        <v>0</v>
      </c>
      <c r="F74" s="122">
        <f>ＭＳ!F19</f>
        <v>0</v>
      </c>
      <c r="G74" s="122">
        <f>ＭＳ!H19</f>
        <v>0</v>
      </c>
      <c r="H74" s="12">
        <f>ＷＳ!A19</f>
        <v>13</v>
      </c>
      <c r="I74" s="70" t="str">
        <f>ＷＳ!B19</f>
        <v>　</v>
      </c>
      <c r="J74" s="171">
        <f>ＷＳ!C19</f>
        <v>0</v>
      </c>
      <c r="K74" s="107">
        <f>ＷＳ!D19</f>
        <v>0</v>
      </c>
      <c r="L74" s="123">
        <f>ＷＳ!E19</f>
        <v>0</v>
      </c>
      <c r="M74" s="124">
        <f>ＷＳ!F19</f>
        <v>0</v>
      </c>
      <c r="N74" s="125">
        <f>ＷＳ!H19</f>
        <v>0</v>
      </c>
    </row>
    <row r="75" spans="1:14" ht="27" customHeight="1">
      <c r="A75" s="105">
        <f>ＭＳ!A20</f>
        <v>14</v>
      </c>
      <c r="B75" s="70" t="str">
        <f>ＭＳ!B20</f>
        <v>　</v>
      </c>
      <c r="C75" s="171">
        <f>ＭＳ!C20</f>
        <v>0</v>
      </c>
      <c r="D75" s="115">
        <f>ＭＳ!D20</f>
        <v>0</v>
      </c>
      <c r="E75" s="116">
        <f>ＭＳ!E20</f>
        <v>0</v>
      </c>
      <c r="F75" s="122">
        <f>ＭＳ!F20</f>
        <v>0</v>
      </c>
      <c r="G75" s="122">
        <f>ＭＳ!H20</f>
        <v>0</v>
      </c>
      <c r="H75" s="12">
        <f>ＷＳ!A20</f>
        <v>14</v>
      </c>
      <c r="I75" s="70" t="str">
        <f>ＷＳ!B20</f>
        <v>　</v>
      </c>
      <c r="J75" s="171">
        <f>ＷＳ!C20</f>
        <v>0</v>
      </c>
      <c r="K75" s="107">
        <f>ＷＳ!D20</f>
        <v>0</v>
      </c>
      <c r="L75" s="123">
        <f>ＷＳ!E20</f>
        <v>0</v>
      </c>
      <c r="M75" s="124">
        <f>ＷＳ!F20</f>
        <v>0</v>
      </c>
      <c r="N75" s="125">
        <f>ＷＳ!H20</f>
        <v>0</v>
      </c>
    </row>
    <row r="76" spans="1:14" ht="27" customHeight="1">
      <c r="A76" s="105">
        <f>ＭＳ!A21</f>
        <v>15</v>
      </c>
      <c r="B76" s="70" t="str">
        <f>ＭＳ!B21</f>
        <v>　</v>
      </c>
      <c r="C76" s="171">
        <f>ＭＳ!C21</f>
        <v>0</v>
      </c>
      <c r="D76" s="115">
        <f>ＭＳ!D21</f>
        <v>0</v>
      </c>
      <c r="E76" s="116">
        <f>ＭＳ!E21</f>
        <v>0</v>
      </c>
      <c r="F76" s="122">
        <f>ＭＳ!F21</f>
        <v>0</v>
      </c>
      <c r="G76" s="122">
        <f>ＭＳ!H21</f>
        <v>0</v>
      </c>
      <c r="H76" s="12">
        <f>ＷＳ!A21</f>
        <v>15</v>
      </c>
      <c r="I76" s="70" t="str">
        <f>ＷＳ!B21</f>
        <v>　</v>
      </c>
      <c r="J76" s="171">
        <f>ＷＳ!C21</f>
        <v>0</v>
      </c>
      <c r="K76" s="107">
        <f>ＷＳ!D21</f>
        <v>0</v>
      </c>
      <c r="L76" s="123">
        <f>ＷＳ!E21</f>
        <v>0</v>
      </c>
      <c r="M76" s="124">
        <f>ＷＳ!F21</f>
        <v>0</v>
      </c>
      <c r="N76" s="125">
        <f>ＷＳ!H21</f>
        <v>0</v>
      </c>
    </row>
    <row r="77" spans="1:14" ht="27" customHeight="1">
      <c r="A77" s="105">
        <f>ＭＳ!A22</f>
        <v>16</v>
      </c>
      <c r="B77" s="70" t="str">
        <f>ＭＳ!B22</f>
        <v>　</v>
      </c>
      <c r="C77" s="171">
        <f>ＭＳ!C22</f>
        <v>0</v>
      </c>
      <c r="D77" s="115">
        <f>ＭＳ!D22</f>
        <v>0</v>
      </c>
      <c r="E77" s="116">
        <f>ＭＳ!E22</f>
        <v>0</v>
      </c>
      <c r="F77" s="122">
        <f>ＭＳ!F22</f>
        <v>0</v>
      </c>
      <c r="G77" s="122">
        <f>ＭＳ!H22</f>
        <v>0</v>
      </c>
      <c r="H77" s="12">
        <f>ＷＳ!A22</f>
        <v>16</v>
      </c>
      <c r="I77" s="70" t="str">
        <f>ＷＳ!B22</f>
        <v>　</v>
      </c>
      <c r="J77" s="171">
        <f>ＷＳ!C22</f>
        <v>0</v>
      </c>
      <c r="K77" s="107">
        <f>ＷＳ!D22</f>
        <v>0</v>
      </c>
      <c r="L77" s="123">
        <f>ＷＳ!E22</f>
        <v>0</v>
      </c>
      <c r="M77" s="124">
        <f>ＷＳ!F22</f>
        <v>0</v>
      </c>
      <c r="N77" s="125">
        <f>ＷＳ!H22</f>
        <v>0</v>
      </c>
    </row>
    <row r="78" spans="1:14" ht="27" customHeight="1">
      <c r="A78" s="105">
        <f>ＭＳ!A23</f>
        <v>17</v>
      </c>
      <c r="B78" s="70" t="str">
        <f>ＭＳ!B23</f>
        <v>　</v>
      </c>
      <c r="C78" s="171">
        <f>ＭＳ!C23</f>
        <v>0</v>
      </c>
      <c r="D78" s="115">
        <f>ＭＳ!D23</f>
        <v>0</v>
      </c>
      <c r="E78" s="116">
        <f>ＭＳ!E23</f>
        <v>0</v>
      </c>
      <c r="F78" s="122">
        <f>ＭＳ!F23</f>
        <v>0</v>
      </c>
      <c r="G78" s="122">
        <f>ＭＳ!H23</f>
        <v>0</v>
      </c>
      <c r="H78" s="12">
        <f>ＷＳ!A23</f>
        <v>17</v>
      </c>
      <c r="I78" s="70" t="str">
        <f>ＷＳ!B23</f>
        <v>　</v>
      </c>
      <c r="J78" s="171">
        <f>ＷＳ!C23</f>
        <v>0</v>
      </c>
      <c r="K78" s="107">
        <f>ＷＳ!D23</f>
        <v>0</v>
      </c>
      <c r="L78" s="123">
        <f>ＷＳ!E23</f>
        <v>0</v>
      </c>
      <c r="M78" s="124">
        <f>ＷＳ!F23</f>
        <v>0</v>
      </c>
      <c r="N78" s="125">
        <f>ＷＳ!H23</f>
        <v>0</v>
      </c>
    </row>
    <row r="79" spans="1:14" ht="27" customHeight="1">
      <c r="A79" s="105">
        <f>ＭＳ!A24</f>
        <v>18</v>
      </c>
      <c r="B79" s="70" t="str">
        <f>ＭＳ!B24</f>
        <v>　</v>
      </c>
      <c r="C79" s="171">
        <f>ＭＳ!C24</f>
        <v>0</v>
      </c>
      <c r="D79" s="115">
        <f>ＭＳ!D24</f>
        <v>0</v>
      </c>
      <c r="E79" s="116">
        <f>ＭＳ!E24</f>
        <v>0</v>
      </c>
      <c r="F79" s="122">
        <f>ＭＳ!F24</f>
        <v>0</v>
      </c>
      <c r="G79" s="122">
        <f>ＭＳ!H24</f>
        <v>0</v>
      </c>
      <c r="H79" s="12">
        <f>ＷＳ!A24</f>
        <v>18</v>
      </c>
      <c r="I79" s="70" t="str">
        <f>ＷＳ!B24</f>
        <v>　</v>
      </c>
      <c r="J79" s="171">
        <f>ＷＳ!C24</f>
        <v>0</v>
      </c>
      <c r="K79" s="107">
        <f>ＷＳ!D24</f>
        <v>0</v>
      </c>
      <c r="L79" s="123">
        <f>ＷＳ!E24</f>
        <v>0</v>
      </c>
      <c r="M79" s="124">
        <f>ＷＳ!F24</f>
        <v>0</v>
      </c>
      <c r="N79" s="125">
        <f>ＷＳ!H24</f>
        <v>0</v>
      </c>
    </row>
    <row r="80" spans="1:14" ht="27" customHeight="1">
      <c r="A80" s="105">
        <f>ＭＳ!A25</f>
        <v>19</v>
      </c>
      <c r="B80" s="70" t="str">
        <f>ＭＳ!B25</f>
        <v>　</v>
      </c>
      <c r="C80" s="171">
        <f>ＭＳ!C25</f>
        <v>0</v>
      </c>
      <c r="D80" s="115">
        <f>ＭＳ!D25</f>
        <v>0</v>
      </c>
      <c r="E80" s="116">
        <f>ＭＳ!E25</f>
        <v>0</v>
      </c>
      <c r="F80" s="122">
        <f>ＭＳ!F25</f>
        <v>0</v>
      </c>
      <c r="G80" s="122">
        <f>ＭＳ!H25</f>
        <v>0</v>
      </c>
      <c r="H80" s="12">
        <f>ＷＳ!A25</f>
        <v>19</v>
      </c>
      <c r="I80" s="70" t="str">
        <f>ＷＳ!B25</f>
        <v>　</v>
      </c>
      <c r="J80" s="171">
        <f>ＷＳ!C25</f>
        <v>0</v>
      </c>
      <c r="K80" s="107">
        <f>ＷＳ!D25</f>
        <v>0</v>
      </c>
      <c r="L80" s="123">
        <f>ＷＳ!E25</f>
        <v>0</v>
      </c>
      <c r="M80" s="124">
        <f>ＷＳ!F25</f>
        <v>0</v>
      </c>
      <c r="N80" s="125">
        <f>ＷＳ!H25</f>
        <v>0</v>
      </c>
    </row>
    <row r="81" spans="1:14" ht="27" customHeight="1">
      <c r="A81" s="105">
        <f>ＭＳ!A26</f>
        <v>20</v>
      </c>
      <c r="B81" s="70" t="str">
        <f>ＭＳ!B26</f>
        <v>　</v>
      </c>
      <c r="C81" s="171">
        <f>ＭＳ!C26</f>
        <v>0</v>
      </c>
      <c r="D81" s="115">
        <f>ＭＳ!D26</f>
        <v>0</v>
      </c>
      <c r="E81" s="116">
        <f>ＭＳ!E26</f>
        <v>0</v>
      </c>
      <c r="F81" s="122">
        <f>ＭＳ!F26</f>
        <v>0</v>
      </c>
      <c r="G81" s="122">
        <f>ＭＳ!H26</f>
        <v>0</v>
      </c>
      <c r="H81" s="12">
        <f>ＷＳ!A26</f>
        <v>20</v>
      </c>
      <c r="I81" s="70" t="str">
        <f>ＷＳ!B26</f>
        <v>　</v>
      </c>
      <c r="J81" s="171">
        <f>ＷＳ!C26</f>
        <v>0</v>
      </c>
      <c r="K81" s="107">
        <f>ＷＳ!D26</f>
        <v>0</v>
      </c>
      <c r="L81" s="123">
        <f>ＷＳ!E26</f>
        <v>0</v>
      </c>
      <c r="M81" s="124">
        <f>ＷＳ!F26</f>
        <v>0</v>
      </c>
      <c r="N81" s="125">
        <f>ＷＳ!H26</f>
        <v>0</v>
      </c>
    </row>
    <row r="82" spans="1:14" ht="27" customHeight="1">
      <c r="A82" s="105">
        <f>ＭＳ!A27</f>
        <v>21</v>
      </c>
      <c r="B82" s="70" t="str">
        <f>ＭＳ!B27</f>
        <v>　</v>
      </c>
      <c r="C82" s="171">
        <f>ＭＳ!C27</f>
        <v>0</v>
      </c>
      <c r="D82" s="115">
        <f>ＭＳ!D27</f>
        <v>0</v>
      </c>
      <c r="E82" s="116">
        <f>ＭＳ!E27</f>
        <v>0</v>
      </c>
      <c r="F82" s="122">
        <f>ＭＳ!F27</f>
        <v>0</v>
      </c>
      <c r="G82" s="122">
        <f>ＭＳ!H27</f>
        <v>0</v>
      </c>
      <c r="H82" s="12">
        <f>ＷＳ!A27</f>
        <v>21</v>
      </c>
      <c r="I82" s="70" t="str">
        <f>ＷＳ!B27</f>
        <v>　</v>
      </c>
      <c r="J82" s="171">
        <f>ＷＳ!C27</f>
        <v>0</v>
      </c>
      <c r="K82" s="107">
        <f>ＷＳ!D27</f>
        <v>0</v>
      </c>
      <c r="L82" s="123">
        <f>ＷＳ!E27</f>
        <v>0</v>
      </c>
      <c r="M82" s="124">
        <f>ＷＳ!F27</f>
        <v>0</v>
      </c>
      <c r="N82" s="125">
        <f>ＷＳ!H27</f>
        <v>0</v>
      </c>
    </row>
    <row r="83" spans="1:14" ht="27" customHeight="1">
      <c r="A83" s="105">
        <f>ＭＳ!A28</f>
        <v>22</v>
      </c>
      <c r="B83" s="70" t="str">
        <f>ＭＳ!B28</f>
        <v>　</v>
      </c>
      <c r="C83" s="171">
        <f>ＭＳ!C28</f>
        <v>0</v>
      </c>
      <c r="D83" s="115">
        <f>ＭＳ!D28</f>
        <v>0</v>
      </c>
      <c r="E83" s="116">
        <f>ＭＳ!E28</f>
        <v>0</v>
      </c>
      <c r="F83" s="122">
        <f>ＭＳ!F28</f>
        <v>0</v>
      </c>
      <c r="G83" s="122">
        <f>ＭＳ!H28</f>
        <v>0</v>
      </c>
      <c r="H83" s="12">
        <f>ＷＳ!A28</f>
        <v>22</v>
      </c>
      <c r="I83" s="70" t="str">
        <f>ＷＳ!B28</f>
        <v>　</v>
      </c>
      <c r="J83" s="171">
        <f>ＷＳ!C28</f>
        <v>0</v>
      </c>
      <c r="K83" s="107">
        <f>ＷＳ!D28</f>
        <v>0</v>
      </c>
      <c r="L83" s="123">
        <f>ＷＳ!E28</f>
        <v>0</v>
      </c>
      <c r="M83" s="124">
        <f>ＷＳ!F28</f>
        <v>0</v>
      </c>
      <c r="N83" s="125">
        <f>ＷＳ!H28</f>
        <v>0</v>
      </c>
    </row>
    <row r="84" spans="1:14" ht="27" customHeight="1">
      <c r="A84" s="105">
        <f>ＭＳ!A29</f>
        <v>23</v>
      </c>
      <c r="B84" s="70" t="str">
        <f>ＭＳ!B29</f>
        <v>　</v>
      </c>
      <c r="C84" s="171">
        <f>ＭＳ!C29</f>
        <v>0</v>
      </c>
      <c r="D84" s="115">
        <f>ＭＳ!D29</f>
        <v>0</v>
      </c>
      <c r="E84" s="116">
        <f>ＭＳ!E29</f>
        <v>0</v>
      </c>
      <c r="F84" s="122">
        <f>ＭＳ!F29</f>
        <v>0</v>
      </c>
      <c r="G84" s="122">
        <f>ＭＳ!H29</f>
        <v>0</v>
      </c>
      <c r="H84" s="12">
        <f>ＷＳ!A29</f>
        <v>23</v>
      </c>
      <c r="I84" s="70" t="str">
        <f>ＷＳ!B29</f>
        <v>　</v>
      </c>
      <c r="J84" s="171">
        <f>ＷＳ!C29</f>
        <v>0</v>
      </c>
      <c r="K84" s="107">
        <f>ＷＳ!D29</f>
        <v>0</v>
      </c>
      <c r="L84" s="123">
        <f>ＷＳ!E29</f>
        <v>0</v>
      </c>
      <c r="M84" s="124">
        <f>ＷＳ!F29</f>
        <v>0</v>
      </c>
      <c r="N84" s="125">
        <f>ＷＳ!H29</f>
        <v>0</v>
      </c>
    </row>
    <row r="85" spans="1:14" ht="27" customHeight="1">
      <c r="A85" s="105">
        <f>ＭＳ!A30</f>
        <v>24</v>
      </c>
      <c r="B85" s="70" t="str">
        <f>ＭＳ!B30</f>
        <v>　</v>
      </c>
      <c r="C85" s="171">
        <f>ＭＳ!C30</f>
        <v>0</v>
      </c>
      <c r="D85" s="115">
        <f>ＭＳ!D30</f>
        <v>0</v>
      </c>
      <c r="E85" s="116">
        <f>ＭＳ!E30</f>
        <v>0</v>
      </c>
      <c r="F85" s="122">
        <f>ＭＳ!F30</f>
        <v>0</v>
      </c>
      <c r="G85" s="122">
        <f>ＭＳ!H30</f>
        <v>0</v>
      </c>
      <c r="H85" s="12">
        <f>ＷＳ!A30</f>
        <v>24</v>
      </c>
      <c r="I85" s="70" t="str">
        <f>ＷＳ!B30</f>
        <v>　</v>
      </c>
      <c r="J85" s="171">
        <f>ＷＳ!C30</f>
        <v>0</v>
      </c>
      <c r="K85" s="107">
        <f>ＷＳ!D30</f>
        <v>0</v>
      </c>
      <c r="L85" s="123">
        <f>ＷＳ!E30</f>
        <v>0</v>
      </c>
      <c r="M85" s="124">
        <f>ＷＳ!F30</f>
        <v>0</v>
      </c>
      <c r="N85" s="125">
        <f>ＷＳ!H30</f>
        <v>0</v>
      </c>
    </row>
    <row r="86" spans="1:14" ht="27" customHeight="1">
      <c r="A86" s="105">
        <f>ＭＳ!A31</f>
        <v>25</v>
      </c>
      <c r="B86" s="70" t="str">
        <f>ＭＳ!B31</f>
        <v>　</v>
      </c>
      <c r="C86" s="171">
        <f>ＭＳ!C31</f>
        <v>0</v>
      </c>
      <c r="D86" s="115">
        <f>ＭＳ!D31</f>
        <v>0</v>
      </c>
      <c r="E86" s="116">
        <f>ＭＳ!E31</f>
        <v>0</v>
      </c>
      <c r="F86" s="122">
        <f>ＭＳ!F31</f>
        <v>0</v>
      </c>
      <c r="G86" s="122">
        <f>ＭＳ!H31</f>
        <v>0</v>
      </c>
      <c r="H86" s="12">
        <f>ＷＳ!A31</f>
        <v>25</v>
      </c>
      <c r="I86" s="70" t="str">
        <f>ＷＳ!B31</f>
        <v>　</v>
      </c>
      <c r="J86" s="171">
        <f>ＷＳ!C31</f>
        <v>0</v>
      </c>
      <c r="K86" s="107">
        <f>ＷＳ!D31</f>
        <v>0</v>
      </c>
      <c r="L86" s="123">
        <f>ＷＳ!E31</f>
        <v>0</v>
      </c>
      <c r="M86" s="124">
        <f>ＷＳ!F31</f>
        <v>0</v>
      </c>
      <c r="N86" s="125">
        <f>ＷＳ!H31</f>
        <v>0</v>
      </c>
    </row>
    <row r="87" ht="27" customHeight="1"/>
    <row r="88" ht="27" customHeight="1"/>
    <row r="89" spans="9:14" ht="27" customHeight="1">
      <c r="I89" s="140"/>
      <c r="J89" s="106"/>
      <c r="K89" s="106"/>
      <c r="L89" s="166"/>
      <c r="M89" s="25"/>
      <c r="N89" s="78"/>
    </row>
  </sheetData>
  <sheetProtection formatCells="0"/>
  <mergeCells count="229">
    <mergeCell ref="B59:G59"/>
    <mergeCell ref="I59:N59"/>
    <mergeCell ref="C1:F1"/>
    <mergeCell ref="B4:B5"/>
    <mergeCell ref="C4:C5"/>
    <mergeCell ref="D4:D5"/>
    <mergeCell ref="B28:B29"/>
    <mergeCell ref="C28:C29"/>
    <mergeCell ref="D28:D29"/>
    <mergeCell ref="D32:D33"/>
    <mergeCell ref="A6:A7"/>
    <mergeCell ref="B6:B7"/>
    <mergeCell ref="C6:C7"/>
    <mergeCell ref="D6:D7"/>
    <mergeCell ref="A8:A9"/>
    <mergeCell ref="B8:B9"/>
    <mergeCell ref="C8:C9"/>
    <mergeCell ref="D8:D9"/>
    <mergeCell ref="A10:A11"/>
    <mergeCell ref="B10:B11"/>
    <mergeCell ref="C10:C11"/>
    <mergeCell ref="D10:D11"/>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22:A23"/>
    <mergeCell ref="B22:B23"/>
    <mergeCell ref="C22:C23"/>
    <mergeCell ref="D22:D23"/>
    <mergeCell ref="A24:A25"/>
    <mergeCell ref="B24:B25"/>
    <mergeCell ref="C24:C25"/>
    <mergeCell ref="D24:D25"/>
    <mergeCell ref="A26:A27"/>
    <mergeCell ref="B26:B27"/>
    <mergeCell ref="C26:C27"/>
    <mergeCell ref="D26:D27"/>
    <mergeCell ref="A30:A31"/>
    <mergeCell ref="B30:B31"/>
    <mergeCell ref="C30:C31"/>
    <mergeCell ref="D30:D31"/>
    <mergeCell ref="D38:D39"/>
    <mergeCell ref="D36:D37"/>
    <mergeCell ref="A34:A35"/>
    <mergeCell ref="B34:B35"/>
    <mergeCell ref="C34:C35"/>
    <mergeCell ref="D34:D35"/>
    <mergeCell ref="J1:M1"/>
    <mergeCell ref="A42:A43"/>
    <mergeCell ref="B42:B43"/>
    <mergeCell ref="C42:C43"/>
    <mergeCell ref="D42:D43"/>
    <mergeCell ref="A40:A41"/>
    <mergeCell ref="D40:D41"/>
    <mergeCell ref="A38:A39"/>
    <mergeCell ref="B38:B39"/>
    <mergeCell ref="C38:C39"/>
    <mergeCell ref="H26:H27"/>
    <mergeCell ref="I26:I27"/>
    <mergeCell ref="J26:J27"/>
    <mergeCell ref="K26:K27"/>
    <mergeCell ref="H24:H25"/>
    <mergeCell ref="I24:I25"/>
    <mergeCell ref="J24:J25"/>
    <mergeCell ref="K24:K25"/>
    <mergeCell ref="H22:H23"/>
    <mergeCell ref="I22:I23"/>
    <mergeCell ref="J22:J23"/>
    <mergeCell ref="K22:K23"/>
    <mergeCell ref="H20:H21"/>
    <mergeCell ref="I20:I21"/>
    <mergeCell ref="J20:J21"/>
    <mergeCell ref="K20:K21"/>
    <mergeCell ref="H18:H19"/>
    <mergeCell ref="I18:I19"/>
    <mergeCell ref="J18:J19"/>
    <mergeCell ref="K18:K19"/>
    <mergeCell ref="H16:H17"/>
    <mergeCell ref="I16:I17"/>
    <mergeCell ref="J16:J17"/>
    <mergeCell ref="K16:K17"/>
    <mergeCell ref="H14:H15"/>
    <mergeCell ref="I14:I15"/>
    <mergeCell ref="J14:J15"/>
    <mergeCell ref="K14:K15"/>
    <mergeCell ref="H12:H13"/>
    <mergeCell ref="I12:I13"/>
    <mergeCell ref="J12:J13"/>
    <mergeCell ref="K12:K13"/>
    <mergeCell ref="H10:H11"/>
    <mergeCell ref="I10:I11"/>
    <mergeCell ref="J10:J11"/>
    <mergeCell ref="K10:K11"/>
    <mergeCell ref="H8:H9"/>
    <mergeCell ref="I8:I9"/>
    <mergeCell ref="J8:J9"/>
    <mergeCell ref="K8:K9"/>
    <mergeCell ref="H6:H7"/>
    <mergeCell ref="I6:I7"/>
    <mergeCell ref="J6:J7"/>
    <mergeCell ref="K6:K7"/>
    <mergeCell ref="H4:H5"/>
    <mergeCell ref="I4:I5"/>
    <mergeCell ref="J4:J5"/>
    <mergeCell ref="K4:K5"/>
    <mergeCell ref="A54:A55"/>
    <mergeCell ref="B54:B55"/>
    <mergeCell ref="C54:C55"/>
    <mergeCell ref="D54:D55"/>
    <mergeCell ref="D50:D51"/>
    <mergeCell ref="A52:A53"/>
    <mergeCell ref="B52:B53"/>
    <mergeCell ref="C52:C53"/>
    <mergeCell ref="D52:D53"/>
    <mergeCell ref="A48:A49"/>
    <mergeCell ref="A50:A51"/>
    <mergeCell ref="B50:B51"/>
    <mergeCell ref="C50:C51"/>
    <mergeCell ref="A4:A5"/>
    <mergeCell ref="B40:B41"/>
    <mergeCell ref="C40:C41"/>
    <mergeCell ref="A36:A37"/>
    <mergeCell ref="B36:B37"/>
    <mergeCell ref="C36:C37"/>
    <mergeCell ref="A32:A33"/>
    <mergeCell ref="B32:B33"/>
    <mergeCell ref="C32:C33"/>
    <mergeCell ref="A28:A29"/>
    <mergeCell ref="H28:H29"/>
    <mergeCell ref="I28:I29"/>
    <mergeCell ref="H32:H33"/>
    <mergeCell ref="I32:I33"/>
    <mergeCell ref="J28:J29"/>
    <mergeCell ref="K28:K29"/>
    <mergeCell ref="H30:H31"/>
    <mergeCell ref="I30:I31"/>
    <mergeCell ref="J30:J31"/>
    <mergeCell ref="K30:K31"/>
    <mergeCell ref="J32:J33"/>
    <mergeCell ref="K32:K33"/>
    <mergeCell ref="H34:H35"/>
    <mergeCell ref="I34:I35"/>
    <mergeCell ref="J34:J35"/>
    <mergeCell ref="K34:K35"/>
    <mergeCell ref="H36:H37"/>
    <mergeCell ref="I36:I37"/>
    <mergeCell ref="J36:J37"/>
    <mergeCell ref="K36:K37"/>
    <mergeCell ref="H38:H39"/>
    <mergeCell ref="I38:I39"/>
    <mergeCell ref="J38:J39"/>
    <mergeCell ref="K38:K39"/>
    <mergeCell ref="H40:H41"/>
    <mergeCell ref="I40:I41"/>
    <mergeCell ref="J40:J41"/>
    <mergeCell ref="K40:K41"/>
    <mergeCell ref="H42:H43"/>
    <mergeCell ref="I42:I43"/>
    <mergeCell ref="J42:J43"/>
    <mergeCell ref="K42:K43"/>
    <mergeCell ref="S8:S9"/>
    <mergeCell ref="T8:T9"/>
    <mergeCell ref="U8:U9"/>
    <mergeCell ref="I48:I49"/>
    <mergeCell ref="J48:J49"/>
    <mergeCell ref="K48:K49"/>
    <mergeCell ref="S10:S11"/>
    <mergeCell ref="T10:T11"/>
    <mergeCell ref="U10:U11"/>
    <mergeCell ref="P32:Y33"/>
    <mergeCell ref="S4:S5"/>
    <mergeCell ref="T4:T5"/>
    <mergeCell ref="U4:U5"/>
    <mergeCell ref="S6:S7"/>
    <mergeCell ref="T6:T7"/>
    <mergeCell ref="U6:U7"/>
    <mergeCell ref="U1:X1"/>
    <mergeCell ref="V4:V5"/>
    <mergeCell ref="V6:V7"/>
    <mergeCell ref="V8:V9"/>
    <mergeCell ref="V10:V11"/>
    <mergeCell ref="P27:Y31"/>
    <mergeCell ref="P17:Y22"/>
    <mergeCell ref="S12:S13"/>
    <mergeCell ref="T12:T13"/>
    <mergeCell ref="U12:U13"/>
    <mergeCell ref="V12:V13"/>
    <mergeCell ref="K54:K55"/>
    <mergeCell ref="J54:J55"/>
    <mergeCell ref="I54:I55"/>
    <mergeCell ref="H54:H55"/>
    <mergeCell ref="H50:H51"/>
    <mergeCell ref="H48:H49"/>
    <mergeCell ref="K52:K53"/>
    <mergeCell ref="J52:J53"/>
    <mergeCell ref="I52:I53"/>
    <mergeCell ref="A56:A57"/>
    <mergeCell ref="B56:B57"/>
    <mergeCell ref="C56:C57"/>
    <mergeCell ref="D56:D57"/>
    <mergeCell ref="H56:H57"/>
    <mergeCell ref="I56:I57"/>
    <mergeCell ref="J56:J57"/>
    <mergeCell ref="K56:K57"/>
    <mergeCell ref="C46:F46"/>
    <mergeCell ref="B48:B49"/>
    <mergeCell ref="C48:C49"/>
    <mergeCell ref="D48:D49"/>
    <mergeCell ref="H52:H53"/>
    <mergeCell ref="I50:I51"/>
    <mergeCell ref="J50:J51"/>
    <mergeCell ref="K50:K51"/>
  </mergeCells>
  <hyperlinks>
    <hyperlink ref="P32"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Tachibana</cp:lastModifiedBy>
  <cp:lastPrinted>2013-07-21T02:21:38Z</cp:lastPrinted>
  <dcterms:created xsi:type="dcterms:W3CDTF">2007-10-15T07:54:32Z</dcterms:created>
  <dcterms:modified xsi:type="dcterms:W3CDTF">2013-07-21T02:22:35Z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